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0038018\Desktop\H29 科学作品展\"/>
    </mc:Choice>
  </mc:AlternateContent>
  <bookViews>
    <workbookView xWindow="240" yWindow="45" windowWidth="12120" windowHeight="9120"/>
  </bookViews>
  <sheets>
    <sheet name="様式１_記入の説明" sheetId="257" r:id="rId1"/>
    <sheet name="様式２_小学校出品目録一覧" sheetId="4" r:id="rId2"/>
    <sheet name="様式４_出品点数・取組総点数・総人数" sheetId="258" r:id="rId3"/>
    <sheet name="Sheet1" sheetId="259" r:id="rId4"/>
  </sheets>
  <definedNames>
    <definedName name="_xlnm.Print_Area" localSheetId="0">様式１_記入の説明!$A$1:$N$29</definedName>
    <definedName name="_xlnm.Print_Area" localSheetId="1">様式２_小学校出品目録一覧!$B$1:$M$19</definedName>
    <definedName name="_xlnm.Print_Area" localSheetId="2">様式４_出品点数・取組総点数・総人数!$A$1:$M$21</definedName>
    <definedName name="_xlnm.Print_Area">様式２_小学校出品目録一覧!$B$1:$L$12</definedName>
  </definedNames>
  <calcPr calcId="152511"/>
</workbook>
</file>

<file path=xl/calcChain.xml><?xml version="1.0" encoding="utf-8"?>
<calcChain xmlns="http://schemas.openxmlformats.org/spreadsheetml/2006/main">
  <c r="G5" i="4" l="1"/>
  <c r="G6" i="4"/>
  <c r="G7" i="4"/>
  <c r="G8" i="4"/>
  <c r="G9" i="4"/>
  <c r="G10" i="4"/>
  <c r="G11" i="4"/>
  <c r="G12" i="4"/>
  <c r="G13" i="4"/>
  <c r="G14" i="4"/>
  <c r="G15" i="4"/>
  <c r="G16" i="4"/>
  <c r="G17" i="4"/>
  <c r="G18" i="4"/>
  <c r="G19" i="4"/>
  <c r="G4" i="4"/>
  <c r="J3" i="258" l="1"/>
  <c r="D1" i="4"/>
  <c r="D17" i="257" l="1"/>
  <c r="L17" i="258"/>
  <c r="M16" i="258" s="1"/>
  <c r="H17" i="258"/>
  <c r="L12" i="258"/>
  <c r="M11" i="258" s="1"/>
  <c r="H12" i="258"/>
  <c r="L7" i="258"/>
  <c r="M7" i="258" s="1"/>
  <c r="H7" i="258"/>
  <c r="K1" i="258"/>
</calcChain>
</file>

<file path=xl/comments1.xml><?xml version="1.0" encoding="utf-8"?>
<comments xmlns="http://schemas.openxmlformats.org/spreadsheetml/2006/main">
  <authors>
    <author>Windows ユーザー</author>
  </authors>
  <commentList>
    <comment ref="D4" authorId="0" shapeId="0">
      <text>
        <r>
          <rPr>
            <b/>
            <sz val="9"/>
            <color indexed="81"/>
            <rFont val="ＭＳ Ｐゴシック"/>
            <family val="3"/>
            <charset val="128"/>
          </rPr>
          <t>題目・氏名は子どもが作品の表紙に書いたままの表記と完全に一致させてください。</t>
        </r>
      </text>
    </comment>
    <comment ref="G4" authorId="0" shapeId="0">
      <text>
        <r>
          <rPr>
            <b/>
            <sz val="9"/>
            <color indexed="81"/>
            <rFont val="ＭＳ Ｐゴシック"/>
            <family val="3"/>
            <charset val="128"/>
          </rPr>
          <t>Ｍの列に学番を入力すると学校名が表示されます。</t>
        </r>
      </text>
    </comment>
  </commentList>
</comments>
</file>

<file path=xl/sharedStrings.xml><?xml version="1.0" encoding="utf-8"?>
<sst xmlns="http://schemas.openxmlformats.org/spreadsheetml/2006/main" count="225" uniqueCount="96">
  <si>
    <t>（</t>
  </si>
  <si>
    <t>）</t>
  </si>
  <si>
    <t>作品番号</t>
  </si>
  <si>
    <t>補助番号</t>
  </si>
  <si>
    <t>題　　　　　　目</t>
  </si>
  <si>
    <t>郡市名</t>
  </si>
  <si>
    <t>市町村名</t>
  </si>
  <si>
    <t>学校名</t>
  </si>
  <si>
    <t>学年</t>
  </si>
  <si>
    <t>氏　　名</t>
  </si>
  <si>
    <t>品　目</t>
  </si>
  <si>
    <t>個数</t>
  </si>
  <si>
    <t>備考</t>
  </si>
  <si>
    <t>記入用のサンプルです。</t>
  </si>
  <si>
    <t>はじめてのなつやすみ　かんさつをしよう</t>
  </si>
  <si>
    <t>ひびの　しげる</t>
  </si>
  <si>
    <t>ファイル</t>
  </si>
  <si>
    <t>じしゃくのひみつ</t>
  </si>
  <si>
    <t>かとう　よしたか</t>
  </si>
  <si>
    <t>実験器具</t>
  </si>
  <si>
    <t>かぶとむしの　せいちょうにっき</t>
  </si>
  <si>
    <t>きまた　かずや</t>
  </si>
  <si>
    <t>小　学　校</t>
  </si>
  <si>
    <t>中　学　校</t>
  </si>
  <si>
    <t>合　計</t>
  </si>
  <si>
    <t>標本</t>
  </si>
  <si>
    <t>１年</t>
  </si>
  <si>
    <t>２年</t>
  </si>
  <si>
    <t>３年</t>
  </si>
  <si>
    <t>４年</t>
  </si>
  <si>
    <t>５年</t>
  </si>
  <si>
    <t>６年</t>
  </si>
  <si>
    <t>小　計</t>
  </si>
  <si>
    <t>進化だぜイモ虫！　アゲハになるまで</t>
  </si>
  <si>
    <t>クリヤケース</t>
  </si>
  <si>
    <t>受粉のメカニズム～トウモロコシの受粉～　～ぼくの畑パートⅧ～</t>
  </si>
  <si>
    <t>Ｂ紙</t>
  </si>
  <si>
    <t>集中力</t>
  </si>
  <si>
    <t>ノート</t>
  </si>
  <si>
    <t>Can it recycle?</t>
  </si>
  <si>
    <t>共同</t>
    <rPh sb="0" eb="2">
      <t>キョウドウ</t>
    </rPh>
    <phoneticPr fontId="1"/>
  </si>
  <si>
    <t>　　様式４</t>
    <rPh sb="2" eb="4">
      <t>ヨウシキ</t>
    </rPh>
    <phoneticPr fontId="1"/>
  </si>
  <si>
    <t>様式2</t>
    <rPh sb="0" eb="2">
      <t>ヨウシキ</t>
    </rPh>
    <phoneticPr fontId="11" alignment="distributed"/>
  </si>
  <si>
    <t>小学校　　科学作品展中央展　　出品目録</t>
    <rPh sb="10" eb="12">
      <t>チュウオウ</t>
    </rPh>
    <rPh sb="12" eb="13">
      <t>テン</t>
    </rPh>
    <phoneticPr fontId="1"/>
  </si>
  <si>
    <t>中学校　　科学作品展中央展　　出品目録</t>
    <rPh sb="10" eb="12">
      <t>チュウオウ</t>
    </rPh>
    <rPh sb="12" eb="13">
      <t>テン</t>
    </rPh>
    <phoneticPr fontId="1"/>
  </si>
  <si>
    <t>三浦</t>
    <phoneticPr fontId="1"/>
  </si>
  <si>
    <t>(1) 地方展審査会出品作品点数</t>
    <rPh sb="4" eb="6">
      <t>チホウ</t>
    </rPh>
    <rPh sb="6" eb="7">
      <t>テン</t>
    </rPh>
    <rPh sb="7" eb="10">
      <t>シンサカイ</t>
    </rPh>
    <phoneticPr fontId="1"/>
  </si>
  <si>
    <t>出品点数及び取組点数・総人数一覧</t>
    <phoneticPr fontId="1"/>
  </si>
  <si>
    <t>多治見市</t>
    <rPh sb="0" eb="3">
      <t>タジミ</t>
    </rPh>
    <rPh sb="3" eb="4">
      <t>シ</t>
    </rPh>
    <phoneticPr fontId="1"/>
  </si>
  <si>
    <t>多治見市</t>
    <rPh sb="0" eb="3">
      <t>タジミ</t>
    </rPh>
    <phoneticPr fontId="1"/>
  </si>
  <si>
    <t>南小</t>
    <rPh sb="0" eb="1">
      <t>ミナミ</t>
    </rPh>
    <rPh sb="1" eb="2">
      <t>ショウ</t>
    </rPh>
    <phoneticPr fontId="1"/>
  </si>
  <si>
    <t>北小</t>
    <rPh sb="0" eb="1">
      <t>キタ</t>
    </rPh>
    <rPh sb="1" eb="2">
      <t>ショウ</t>
    </rPh>
    <phoneticPr fontId="1"/>
  </si>
  <si>
    <t>西中</t>
    <rPh sb="0" eb="1">
      <t>ニシ</t>
    </rPh>
    <rPh sb="1" eb="2">
      <t>チュウ</t>
    </rPh>
    <phoneticPr fontId="1"/>
  </si>
  <si>
    <t>南中</t>
    <rPh sb="0" eb="1">
      <t>ミナミ</t>
    </rPh>
    <rPh sb="1" eb="2">
      <t>チュウ</t>
    </rPh>
    <phoneticPr fontId="1"/>
  </si>
  <si>
    <t>東中</t>
    <rPh sb="0" eb="1">
      <t>ヒガシ</t>
    </rPh>
    <phoneticPr fontId="1"/>
  </si>
  <si>
    <t>下条　将史</t>
    <rPh sb="0" eb="5">
      <t>しもじょう　まさし</t>
    </rPh>
    <phoneticPr fontId="11" type="Hiragana"/>
  </si>
  <si>
    <t>山内　生真</t>
    <rPh sb="0" eb="5">
      <t>やまうち　しょうま</t>
    </rPh>
    <phoneticPr fontId="11" type="Hiragana"/>
  </si>
  <si>
    <t>洞田　さつき</t>
    <rPh sb="0" eb="6">
      <t>ほらだ　</t>
    </rPh>
    <phoneticPr fontId="11" type="Hiragana"/>
  </si>
  <si>
    <t>○○学校</t>
    <rPh sb="2" eb="4">
      <t>ガッコウ</t>
    </rPh>
    <phoneticPr fontId="1"/>
  </si>
  <si>
    <t>鈴木　啓修</t>
    <rPh sb="0" eb="5">
      <t>すずき　けいしゅう</t>
    </rPh>
    <phoneticPr fontId="1" type="Hiragana"/>
  </si>
  <si>
    <t>小学校　　出品目録</t>
    <phoneticPr fontId="11" alignment="distributed"/>
  </si>
  <si>
    <t>多治見市</t>
    <rPh sb="0" eb="4">
      <t>タジミシ</t>
    </rPh>
    <phoneticPr fontId="1"/>
  </si>
  <si>
    <t>西小</t>
    <rPh sb="0" eb="1">
      <t>ニシ</t>
    </rPh>
    <rPh sb="1" eb="2">
      <t>ショウ</t>
    </rPh>
    <phoneticPr fontId="1"/>
  </si>
  <si>
    <t>東小</t>
    <rPh sb="0" eb="1">
      <t>ヒガシ</t>
    </rPh>
    <rPh sb="1" eb="2">
      <t>ショウ</t>
    </rPh>
    <phoneticPr fontId="1"/>
  </si>
  <si>
    <t>学番</t>
    <rPh sb="0" eb="2">
      <t>ガクバン</t>
    </rPh>
    <phoneticPr fontId="1"/>
  </si>
  <si>
    <t>学番</t>
    <rPh sb="0" eb="2">
      <t>がくばん</t>
    </rPh>
    <phoneticPr fontId="11" type="Hiragana" alignment="distributed"/>
  </si>
  <si>
    <t>取組総点数</t>
    <phoneticPr fontId="1"/>
  </si>
  <si>
    <t>取組総人数</t>
    <phoneticPr fontId="1"/>
  </si>
  <si>
    <t>平成２９年度</t>
    <rPh sb="4" eb="6">
      <t>ネンド</t>
    </rPh>
    <phoneticPr fontId="1"/>
  </si>
  <si>
    <t>第６１回　岐阜県児童・生徒科学作品展</t>
    <rPh sb="0" eb="1">
      <t>ダイ</t>
    </rPh>
    <rPh sb="3" eb="4">
      <t>カイ</t>
    </rPh>
    <rPh sb="8" eb="10">
      <t>ジドウ</t>
    </rPh>
    <rPh sb="11" eb="13">
      <t>セイト</t>
    </rPh>
    <phoneticPr fontId="1"/>
  </si>
  <si>
    <t>多治見市</t>
    <rPh sb="0" eb="4">
      <t>たじみし</t>
    </rPh>
    <phoneticPr fontId="11" type="Hiragana" alignment="distributed"/>
  </si>
  <si>
    <t>養正小学校</t>
    <rPh sb="0" eb="2">
      <t>ヨウセイ</t>
    </rPh>
    <rPh sb="2" eb="5">
      <t>ショウガッコウ</t>
    </rPh>
    <phoneticPr fontId="11"/>
  </si>
  <si>
    <t>精華小学校</t>
    <rPh sb="0" eb="2">
      <t>セイカ</t>
    </rPh>
    <rPh sb="2" eb="5">
      <t>ショウガッコウ</t>
    </rPh>
    <phoneticPr fontId="11"/>
  </si>
  <si>
    <t>共栄小学校</t>
    <rPh sb="0" eb="2">
      <t>キョウエイ</t>
    </rPh>
    <rPh sb="2" eb="5">
      <t>ショウガッコウ</t>
    </rPh>
    <phoneticPr fontId="11"/>
  </si>
  <si>
    <t>小泉小学校</t>
    <rPh sb="0" eb="2">
      <t>コイズミ</t>
    </rPh>
    <rPh sb="2" eb="5">
      <t>ショウガッコウ</t>
    </rPh>
    <phoneticPr fontId="11"/>
  </si>
  <si>
    <t>池田小学校</t>
    <rPh sb="0" eb="2">
      <t>イケダ</t>
    </rPh>
    <rPh sb="2" eb="5">
      <t>ショウガッコウ</t>
    </rPh>
    <phoneticPr fontId="11"/>
  </si>
  <si>
    <t>市之倉小学校</t>
    <rPh sb="0" eb="3">
      <t>イチノクラ</t>
    </rPh>
    <rPh sb="3" eb="6">
      <t>ショウガッコウ</t>
    </rPh>
    <phoneticPr fontId="11"/>
  </si>
  <si>
    <t>滝呂小学校</t>
    <rPh sb="0" eb="2">
      <t>タキロ</t>
    </rPh>
    <rPh sb="2" eb="5">
      <t>ショウガッコウ</t>
    </rPh>
    <phoneticPr fontId="11"/>
  </si>
  <si>
    <t>昭和小学校</t>
    <rPh sb="0" eb="2">
      <t>ショウワ</t>
    </rPh>
    <rPh sb="2" eb="5">
      <t>ショウガッコウ</t>
    </rPh>
    <phoneticPr fontId="11"/>
  </si>
  <si>
    <t>南姫小学校</t>
    <rPh sb="0" eb="1">
      <t>ミナミ</t>
    </rPh>
    <rPh sb="1" eb="2">
      <t>ヒメ</t>
    </rPh>
    <rPh sb="2" eb="5">
      <t>ショウガッコウ</t>
    </rPh>
    <phoneticPr fontId="11"/>
  </si>
  <si>
    <t>根本小学校</t>
    <rPh sb="0" eb="2">
      <t>ネモト</t>
    </rPh>
    <rPh sb="2" eb="5">
      <t>ショウガッコウ</t>
    </rPh>
    <phoneticPr fontId="11"/>
  </si>
  <si>
    <t>北栄小学校</t>
    <rPh sb="0" eb="2">
      <t>ホクエイ</t>
    </rPh>
    <rPh sb="2" eb="5">
      <t>ショウガッコウ</t>
    </rPh>
    <phoneticPr fontId="11"/>
  </si>
  <si>
    <t>脇之島小学校</t>
    <rPh sb="0" eb="3">
      <t>ワキノシマ</t>
    </rPh>
    <rPh sb="3" eb="6">
      <t>ショウガッコウ</t>
    </rPh>
    <phoneticPr fontId="11"/>
  </si>
  <si>
    <t>笠原小学校</t>
    <rPh sb="0" eb="2">
      <t>カサハラ</t>
    </rPh>
    <rPh sb="2" eb="5">
      <t>ショウガッコウ</t>
    </rPh>
    <phoneticPr fontId="11"/>
  </si>
  <si>
    <t>陶都中学校</t>
    <rPh sb="0" eb="2">
      <t>トウト</t>
    </rPh>
    <rPh sb="2" eb="5">
      <t>チュウガッコウ</t>
    </rPh>
    <phoneticPr fontId="11"/>
  </si>
  <si>
    <t>多治見中学校</t>
    <rPh sb="0" eb="3">
      <t>タジミ</t>
    </rPh>
    <rPh sb="3" eb="6">
      <t>チュウガッコウ</t>
    </rPh>
    <phoneticPr fontId="11"/>
  </si>
  <si>
    <t>平和中学校</t>
    <rPh sb="0" eb="2">
      <t>ヘイワ</t>
    </rPh>
    <rPh sb="2" eb="5">
      <t>チュウガッコウ</t>
    </rPh>
    <phoneticPr fontId="11"/>
  </si>
  <si>
    <t>小泉中学校</t>
    <rPh sb="0" eb="2">
      <t>コイズミ</t>
    </rPh>
    <rPh sb="2" eb="5">
      <t>チュウガッコウ</t>
    </rPh>
    <phoneticPr fontId="11"/>
  </si>
  <si>
    <t>南ヶ丘中学校</t>
    <rPh sb="0" eb="3">
      <t>ミナミガオカ</t>
    </rPh>
    <rPh sb="3" eb="6">
      <t>チュウガッコウ</t>
    </rPh>
    <phoneticPr fontId="11"/>
  </si>
  <si>
    <t>北陵中学校</t>
    <rPh sb="0" eb="2">
      <t>ホクリョウ</t>
    </rPh>
    <rPh sb="2" eb="5">
      <t>チュウガッコウ</t>
    </rPh>
    <phoneticPr fontId="11"/>
  </si>
  <si>
    <t>南姫中学校</t>
    <rPh sb="0" eb="1">
      <t>ミナミ</t>
    </rPh>
    <rPh sb="1" eb="2">
      <t>ヒメ</t>
    </rPh>
    <rPh sb="2" eb="5">
      <t>チュウガッコウ</t>
    </rPh>
    <phoneticPr fontId="11"/>
  </si>
  <si>
    <t>笠原中学校</t>
    <rPh sb="0" eb="2">
      <t>カサハラ</t>
    </rPh>
    <rPh sb="2" eb="5">
      <t>チュウガッコウ</t>
    </rPh>
    <phoneticPr fontId="11"/>
  </si>
  <si>
    <t>（</t>
    <phoneticPr fontId="1"/>
  </si>
  <si>
    <t>）</t>
    <phoneticPr fontId="1"/>
  </si>
  <si>
    <t>Ｍ４のセルに入力した学番にあわせて学校名が入力されます。</t>
    <rPh sb="6" eb="8">
      <t>ニュウリョク</t>
    </rPh>
    <rPh sb="10" eb="11">
      <t>ガク</t>
    </rPh>
    <rPh sb="11" eb="12">
      <t>バン</t>
    </rPh>
    <rPh sb="17" eb="20">
      <t>ガッコウメイ</t>
    </rPh>
    <rPh sb="21" eb="23">
      <t>ニュウリョク</t>
    </rPh>
    <phoneticPr fontId="11"/>
  </si>
  <si>
    <t xml:space="preserve"> </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</si>
</sst>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17">
    <font>
      <sz val="11"/>
      <name val="ＭＳ Ｐゴシック"/>
      <family val="3"/>
      <charset val="128"/>
    </font>
    <font>
      <sz val="11"/>
      <name val="ＭＳ Ｐゴシック"/>
      <family val="3"/>
      <charset val="128"/>
    </font>
    <font>
      <sz val="10.95"/>
      <color indexed="8"/>
      <name val="ＭＳ Ｐゴシック"/>
      <family val="3"/>
      <charset val="128"/>
    </font>
    <font>
      <sz val="10.45"/>
      <color indexed="8"/>
      <name val="ＭＳ ゴシック"/>
      <family val="3"/>
      <charset val="128"/>
    </font>
    <font>
      <sz val="15.95"/>
      <color indexed="8"/>
      <name val="ＭＳ Ｐゴシック"/>
      <family val="3"/>
      <charset val="128"/>
    </font>
    <font>
      <sz val="13.95"/>
      <color indexed="8"/>
      <name val="ＭＳ Ｐゴシック"/>
      <family val="3"/>
      <charset val="128"/>
    </font>
    <font>
      <sz val="10.95"/>
      <color indexed="8"/>
      <name val="ＭＳ 明朝"/>
      <family val="1"/>
      <charset val="128"/>
    </font>
    <font>
      <u/>
      <sz val="10.95"/>
      <color indexed="8"/>
      <name val="ＤＦＰPOP体"/>
      <family val="3"/>
      <charset val="128"/>
    </font>
    <font>
      <sz val="14.95"/>
      <color indexed="8"/>
      <name val="ＭＳ ゴシック"/>
      <family val="3"/>
      <charset val="128"/>
    </font>
    <font>
      <sz val="11.95"/>
      <color indexed="8"/>
      <name val="ＭＳ ゴシック"/>
      <family val="3"/>
      <charset val="128"/>
    </font>
    <font>
      <sz val="11"/>
      <color indexed="8"/>
      <name val="ＭＳ 明朝"/>
      <family val="1"/>
      <charset val="128"/>
    </font>
    <font>
      <sz val="6"/>
      <name val="ＭＳ Ｐゴシック"/>
      <family val="3"/>
      <charset val="128"/>
    </font>
    <font>
      <sz val="16"/>
      <color indexed="8"/>
      <name val="ＭＳ Ｐゴシック"/>
      <family val="3"/>
      <charset val="128"/>
    </font>
    <font>
      <sz val="10"/>
      <color indexed="8"/>
      <name val="ＭＳ 明朝"/>
      <family val="1"/>
      <charset val="128"/>
    </font>
    <font>
      <sz val="14"/>
      <color indexed="8"/>
      <name val="ＭＳ ゴシック"/>
      <family val="3"/>
      <charset val="128"/>
    </font>
    <font>
      <b/>
      <sz val="9"/>
      <color indexed="81"/>
      <name val="ＭＳ Ｐゴシック"/>
      <family val="3"/>
      <charset val="128"/>
    </font>
    <font>
      <sz val="14"/>
      <name val="ＭＳ Ｐゴシック"/>
      <family val="3"/>
      <charset val="128"/>
    </font>
  </fonts>
  <fills count="2">
    <fill>
      <patternFill patternType="none"/>
    </fill>
    <fill>
      <patternFill patternType="gray125"/>
    </fill>
  </fills>
  <borders count="45">
    <border>
      <left/>
      <right/>
      <top/>
      <bottom/>
      <diagonal/>
    </border>
    <border>
      <left style="hair">
        <color indexed="8"/>
      </left>
      <right/>
      <top style="thin">
        <color indexed="8"/>
      </top>
      <bottom/>
      <diagonal/>
    </border>
    <border>
      <left style="hair">
        <color indexed="8"/>
      </left>
      <right style="thin">
        <color indexed="8"/>
      </right>
      <top style="thin">
        <color indexed="8"/>
      </top>
      <bottom/>
      <diagonal/>
    </border>
    <border>
      <left style="thin">
        <color indexed="8"/>
      </left>
      <right/>
      <top style="thin">
        <color indexed="8"/>
      </top>
      <bottom/>
      <diagonal/>
    </border>
    <border>
      <left style="thin">
        <color indexed="8"/>
      </left>
      <right/>
      <top/>
      <bottom/>
      <diagonal/>
    </border>
    <border>
      <left style="hair">
        <color indexed="8"/>
      </left>
      <right/>
      <top/>
      <bottom/>
      <diagonal/>
    </border>
    <border>
      <left style="thin">
        <color indexed="8"/>
      </left>
      <right/>
      <top/>
      <bottom style="thin">
        <color indexed="8"/>
      </bottom>
      <diagonal/>
    </border>
    <border>
      <left style="hair">
        <color indexed="8"/>
      </left>
      <right/>
      <top/>
      <bottom style="thin">
        <color indexed="8"/>
      </bottom>
      <diagonal/>
    </border>
    <border>
      <left style="hair">
        <color indexed="8"/>
      </left>
      <right style="thin">
        <color indexed="8"/>
      </right>
      <top/>
      <bottom style="thin">
        <color indexed="8"/>
      </bottom>
      <diagonal/>
    </border>
    <border>
      <left style="medium">
        <color indexed="8"/>
      </left>
      <right/>
      <top style="medium">
        <color indexed="8"/>
      </top>
      <bottom/>
      <diagonal/>
    </border>
    <border>
      <left/>
      <right/>
      <top style="medium">
        <color indexed="8"/>
      </top>
      <bottom/>
      <diagonal/>
    </border>
    <border>
      <left style="double">
        <color indexed="8"/>
      </left>
      <right style="medium">
        <color indexed="8"/>
      </right>
      <top style="medium">
        <color indexed="8"/>
      </top>
      <bottom/>
      <diagonal/>
    </border>
    <border>
      <left style="hair">
        <color indexed="8"/>
      </left>
      <right style="thin">
        <color indexed="8"/>
      </right>
      <top/>
      <bottom/>
      <diagonal/>
    </border>
    <border>
      <left style="medium">
        <color indexed="8"/>
      </left>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style="thin">
        <color indexed="8"/>
      </top>
      <bottom/>
      <diagonal/>
    </border>
    <border>
      <left style="double">
        <color indexed="8"/>
      </left>
      <right style="medium">
        <color indexed="8"/>
      </right>
      <top/>
      <bottom/>
      <diagonal/>
    </border>
    <border>
      <left style="medium">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64"/>
      </left>
      <right/>
      <top style="thin">
        <color indexed="64"/>
      </top>
      <bottom/>
      <diagonal/>
    </border>
    <border>
      <left style="hair">
        <color indexed="8"/>
      </left>
      <right/>
      <top style="thin">
        <color indexed="64"/>
      </top>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double">
        <color indexed="8"/>
      </right>
      <top style="medium">
        <color indexed="8"/>
      </top>
      <bottom style="thin">
        <color indexed="8"/>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8"/>
      </left>
      <right style="thin">
        <color indexed="8"/>
      </right>
      <top style="thin">
        <color indexed="8"/>
      </top>
      <bottom style="thin">
        <color indexed="8"/>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medium">
        <color indexed="8"/>
      </left>
      <right/>
      <top style="medium">
        <color indexed="8"/>
      </top>
      <bottom style="thin">
        <color indexed="8"/>
      </bottom>
      <diagonal/>
    </border>
    <border>
      <left/>
      <right style="medium">
        <color indexed="8"/>
      </right>
      <top style="medium">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8"/>
      </top>
      <bottom style="thin">
        <color indexed="8"/>
      </bottom>
      <diagonal/>
    </border>
    <border>
      <left style="medium">
        <color indexed="8"/>
      </left>
      <right style="medium">
        <color indexed="64"/>
      </right>
      <top style="medium">
        <color indexed="8"/>
      </top>
      <bottom style="thin">
        <color indexed="8"/>
      </bottom>
      <diagonal/>
    </border>
    <border diagonalUp="1">
      <left style="medium">
        <color indexed="64"/>
      </left>
      <right/>
      <top style="thin">
        <color indexed="8"/>
      </top>
      <bottom style="medium">
        <color indexed="64"/>
      </bottom>
      <diagonal style="thin">
        <color indexed="64"/>
      </diagonal>
    </border>
    <border diagonalUp="1">
      <left style="thin">
        <color indexed="8"/>
      </left>
      <right/>
      <top style="thin">
        <color indexed="8"/>
      </top>
      <bottom style="medium">
        <color indexed="64"/>
      </bottom>
      <diagonal style="thin">
        <color indexed="64"/>
      </diagonal>
    </border>
    <border diagonalUp="1">
      <left style="medium">
        <color indexed="8"/>
      </left>
      <right style="medium">
        <color indexed="64"/>
      </right>
      <top style="thin">
        <color indexed="8"/>
      </top>
      <bottom style="medium">
        <color indexed="64"/>
      </bottom>
      <diagonal style="thin">
        <color indexed="64"/>
      </diagonal>
    </border>
    <border diagonalUp="1">
      <left style="medium">
        <color indexed="64"/>
      </left>
      <right style="medium">
        <color indexed="64"/>
      </right>
      <top style="thin">
        <color indexed="8"/>
      </top>
      <bottom/>
      <diagonal style="thin">
        <color indexed="64"/>
      </diagonal>
    </border>
    <border diagonalUp="1">
      <left style="medium">
        <color indexed="64"/>
      </left>
      <right style="medium">
        <color indexed="64"/>
      </right>
      <top/>
      <bottom style="medium">
        <color indexed="64"/>
      </bottom>
      <diagonal style="thin">
        <color indexed="64"/>
      </diagonal>
    </border>
  </borders>
  <cellStyleXfs count="1">
    <xf numFmtId="0" fontId="0" fillId="0" borderId="0"/>
  </cellStyleXfs>
  <cellXfs count="101">
    <xf numFmtId="0" fontId="0" fillId="0" borderId="0" xfId="0"/>
    <xf numFmtId="0" fontId="4" fillId="0" borderId="0" xfId="0" applyFont="1"/>
    <xf numFmtId="0" fontId="4" fillId="0" borderId="0" xfId="0" applyFont="1" applyAlignment="1">
      <alignment horizontal="right"/>
    </xf>
    <xf numFmtId="0" fontId="4" fillId="0" borderId="0" xfId="0" applyFont="1" applyAlignment="1">
      <alignment horizontal="center"/>
    </xf>
    <xf numFmtId="0" fontId="2" fillId="0" borderId="0" xfId="0" applyFont="1"/>
    <xf numFmtId="0" fontId="2" fillId="0" borderId="0" xfId="0" applyFont="1" applyAlignment="1">
      <alignment horizontal="center"/>
    </xf>
    <xf numFmtId="0" fontId="2" fillId="0" borderId="0" xfId="0" applyFont="1" applyAlignment="1">
      <alignment horizontal="left"/>
    </xf>
    <xf numFmtId="0" fontId="5" fillId="0" borderId="0" xfId="0" applyFont="1" applyAlignment="1">
      <alignment horizontal="left"/>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vertical="top"/>
    </xf>
    <xf numFmtId="0" fontId="6" fillId="0" borderId="1" xfId="0" applyFont="1" applyBorder="1" applyAlignment="1">
      <alignment horizontal="center" vertical="top"/>
    </xf>
    <xf numFmtId="0" fontId="6" fillId="0" borderId="1" xfId="0" applyFont="1" applyBorder="1" applyAlignment="1">
      <alignment vertical="top" wrapText="1"/>
    </xf>
    <xf numFmtId="0" fontId="6" fillId="0" borderId="1" xfId="0" applyFont="1" applyBorder="1" applyAlignment="1">
      <alignment vertical="top"/>
    </xf>
    <xf numFmtId="0" fontId="2" fillId="0" borderId="2" xfId="0" applyFont="1" applyBorder="1" applyAlignment="1">
      <alignment vertical="top"/>
    </xf>
    <xf numFmtId="0" fontId="6" fillId="0" borderId="4" xfId="0" applyFont="1" applyBorder="1" applyAlignment="1">
      <alignment vertical="top"/>
    </xf>
    <xf numFmtId="0" fontId="6" fillId="0" borderId="5" xfId="0" applyFont="1" applyBorder="1" applyAlignment="1">
      <alignment horizontal="center" vertical="top"/>
    </xf>
    <xf numFmtId="0" fontId="6" fillId="0" borderId="5" xfId="0" applyFont="1" applyBorder="1" applyAlignment="1">
      <alignment vertical="top" wrapText="1"/>
    </xf>
    <xf numFmtId="0" fontId="6" fillId="0" borderId="5" xfId="0" applyFont="1" applyBorder="1" applyAlignment="1">
      <alignment vertical="top"/>
    </xf>
    <xf numFmtId="0" fontId="6" fillId="0" borderId="6" xfId="0" applyFont="1" applyBorder="1" applyAlignment="1">
      <alignment vertical="top"/>
    </xf>
    <xf numFmtId="0" fontId="6" fillId="0" borderId="7" xfId="0" applyFont="1" applyBorder="1" applyAlignment="1">
      <alignment horizontal="center" vertical="top"/>
    </xf>
    <xf numFmtId="0" fontId="6" fillId="0" borderId="7" xfId="0" applyFont="1" applyBorder="1" applyAlignment="1">
      <alignment vertical="top" wrapText="1"/>
    </xf>
    <xf numFmtId="0" fontId="6" fillId="0" borderId="7" xfId="0" applyFont="1" applyBorder="1" applyAlignment="1">
      <alignment vertical="top"/>
    </xf>
    <xf numFmtId="0" fontId="2" fillId="0" borderId="8" xfId="0" applyFont="1" applyBorder="1" applyAlignment="1">
      <alignment vertical="top"/>
    </xf>
    <xf numFmtId="0" fontId="7" fillId="0" borderId="0" xfId="0" applyFont="1"/>
    <xf numFmtId="0" fontId="6" fillId="0" borderId="1" xfId="0" applyFont="1" applyBorder="1" applyAlignment="1">
      <alignment horizontal="left" vertical="top"/>
    </xf>
    <xf numFmtId="0" fontId="6" fillId="0" borderId="5" xfId="0" applyFont="1" applyBorder="1" applyAlignment="1">
      <alignment horizontal="left" vertical="top"/>
    </xf>
    <xf numFmtId="0" fontId="6" fillId="0" borderId="7" xfId="0" applyFont="1" applyBorder="1" applyAlignment="1">
      <alignment horizontal="left" vertical="top"/>
    </xf>
    <xf numFmtId="0" fontId="3" fillId="0" borderId="0" xfId="0" applyFont="1"/>
    <xf numFmtId="0" fontId="8" fillId="0" borderId="0" xfId="0" applyFont="1"/>
    <xf numFmtId="0" fontId="3" fillId="0" borderId="9" xfId="0" applyFont="1" applyBorder="1"/>
    <xf numFmtId="0" fontId="3" fillId="0" borderId="10" xfId="0" applyFont="1" applyBorder="1"/>
    <xf numFmtId="0" fontId="3" fillId="0" borderId="10" xfId="0" applyFont="1" applyBorder="1" applyAlignment="1">
      <alignment horizontal="center"/>
    </xf>
    <xf numFmtId="0" fontId="3" fillId="0" borderId="11" xfId="0" applyFont="1" applyBorder="1" applyAlignment="1">
      <alignment horizontal="center"/>
    </xf>
    <xf numFmtId="0" fontId="3" fillId="0" borderId="11" xfId="0" applyFont="1" applyBorder="1"/>
    <xf numFmtId="0" fontId="2" fillId="0" borderId="12" xfId="0" applyFont="1" applyBorder="1" applyAlignment="1">
      <alignment vertical="top"/>
    </xf>
    <xf numFmtId="0" fontId="3" fillId="0" borderId="13" xfId="0" applyFont="1" applyBorder="1" applyAlignment="1">
      <alignment horizontal="center"/>
    </xf>
    <xf numFmtId="0" fontId="3" fillId="0" borderId="14" xfId="0" applyFont="1" applyBorder="1" applyAlignment="1">
      <alignment horizontal="center"/>
    </xf>
    <xf numFmtId="0" fontId="9" fillId="0" borderId="0" xfId="0" applyFont="1" applyAlignment="1">
      <alignment vertical="top"/>
    </xf>
    <xf numFmtId="176" fontId="3" fillId="0" borderId="15" xfId="0" applyNumberFormat="1" applyFont="1" applyBorder="1"/>
    <xf numFmtId="176" fontId="3" fillId="0" borderId="3" xfId="0" applyNumberFormat="1" applyFont="1" applyBorder="1"/>
    <xf numFmtId="176" fontId="3" fillId="0" borderId="16" xfId="0" applyNumberFormat="1" applyFont="1" applyBorder="1"/>
    <xf numFmtId="176" fontId="3" fillId="0" borderId="17" xfId="0" applyNumberFormat="1" applyFont="1" applyBorder="1"/>
    <xf numFmtId="176" fontId="3" fillId="0" borderId="18" xfId="0" applyNumberFormat="1" applyFont="1" applyBorder="1"/>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6" fillId="0" borderId="20" xfId="0" applyFont="1" applyBorder="1" applyAlignment="1">
      <alignment horizontal="center" vertical="center"/>
    </xf>
    <xf numFmtId="0" fontId="2" fillId="0" borderId="0" xfId="0" applyFont="1" applyBorder="1"/>
    <xf numFmtId="0" fontId="2" fillId="0" borderId="0" xfId="0" applyFont="1" applyBorder="1" applyAlignment="1">
      <alignment horizontal="center"/>
    </xf>
    <xf numFmtId="0" fontId="2" fillId="0" borderId="0" xfId="0" applyFont="1" applyBorder="1" applyAlignment="1">
      <alignment horizontal="left"/>
    </xf>
    <xf numFmtId="176" fontId="3" fillId="0" borderId="21" xfId="0" applyNumberFormat="1" applyFont="1" applyBorder="1"/>
    <xf numFmtId="0" fontId="3" fillId="0" borderId="22" xfId="0" applyFont="1" applyBorder="1" applyAlignment="1">
      <alignment horizontal="center"/>
    </xf>
    <xf numFmtId="0" fontId="3" fillId="0" borderId="23" xfId="0" applyFont="1" applyBorder="1" applyAlignment="1">
      <alignment horizontal="center"/>
    </xf>
    <xf numFmtId="177" fontId="6" fillId="0" borderId="24" xfId="0" applyNumberFormat="1" applyFont="1" applyBorder="1" applyAlignment="1">
      <alignment vertical="center"/>
    </xf>
    <xf numFmtId="0" fontId="6" fillId="0" borderId="25" xfId="0" applyFont="1" applyBorder="1" applyAlignment="1">
      <alignment vertical="center"/>
    </xf>
    <xf numFmtId="0" fontId="6" fillId="0" borderId="25" xfId="0" applyFont="1" applyBorder="1" applyAlignment="1">
      <alignment vertical="center" wrapText="1"/>
    </xf>
    <xf numFmtId="0" fontId="13" fillId="0" borderId="25" xfId="0" applyFont="1" applyBorder="1" applyAlignment="1">
      <alignment vertical="center" wrapText="1"/>
    </xf>
    <xf numFmtId="177" fontId="6" fillId="0" borderId="25" xfId="0" applyNumberFormat="1" applyFont="1" applyBorder="1" applyAlignment="1">
      <alignment vertical="center"/>
    </xf>
    <xf numFmtId="0" fontId="6" fillId="0" borderId="25" xfId="0" applyFont="1" applyBorder="1" applyAlignment="1">
      <alignment horizontal="center" vertical="center"/>
    </xf>
    <xf numFmtId="0" fontId="0" fillId="0" borderId="25" xfId="0" applyBorder="1" applyAlignment="1">
      <alignment horizontal="left" vertical="center"/>
    </xf>
    <xf numFmtId="0" fontId="6" fillId="0" borderId="25" xfId="0" applyFont="1" applyBorder="1" applyAlignment="1">
      <alignment horizontal="left" vertical="center"/>
    </xf>
    <xf numFmtId="177" fontId="6" fillId="0" borderId="26" xfId="0" applyNumberFormat="1" applyFont="1" applyBorder="1" applyAlignment="1">
      <alignment vertical="center"/>
    </xf>
    <xf numFmtId="177" fontId="6" fillId="0" borderId="27" xfId="0" applyNumberFormat="1" applyFont="1" applyBorder="1" applyAlignment="1">
      <alignment vertical="center"/>
    </xf>
    <xf numFmtId="0" fontId="6" fillId="0" borderId="27" xfId="0" applyFont="1" applyBorder="1" applyAlignment="1">
      <alignment vertical="center" wrapText="1"/>
    </xf>
    <xf numFmtId="0" fontId="6" fillId="0" borderId="27" xfId="0" applyFont="1" applyBorder="1" applyAlignment="1">
      <alignment vertical="center"/>
    </xf>
    <xf numFmtId="0" fontId="6" fillId="0" borderId="27" xfId="0" applyFont="1" applyBorder="1" applyAlignment="1">
      <alignment horizontal="center" vertical="center"/>
    </xf>
    <xf numFmtId="0" fontId="6" fillId="0" borderId="28" xfId="0" applyFont="1" applyBorder="1" applyAlignment="1">
      <alignment horizontal="center" vertical="center" wrapText="1"/>
    </xf>
    <xf numFmtId="0" fontId="6" fillId="0" borderId="28" xfId="0" applyFont="1" applyBorder="1" applyAlignment="1">
      <alignment horizontal="center" vertical="center"/>
    </xf>
    <xf numFmtId="0" fontId="6" fillId="0" borderId="28" xfId="0" applyFont="1" applyBorder="1" applyAlignment="1">
      <alignment vertical="center"/>
    </xf>
    <xf numFmtId="0" fontId="6" fillId="0" borderId="28" xfId="0" applyFont="1" applyBorder="1" applyAlignment="1">
      <alignment vertical="center" wrapText="1"/>
    </xf>
    <xf numFmtId="0" fontId="6" fillId="0" borderId="28" xfId="0" applyFont="1" applyBorder="1" applyAlignment="1">
      <alignment horizontal="left" vertical="center"/>
    </xf>
    <xf numFmtId="0" fontId="2" fillId="0" borderId="28" xfId="0" applyFont="1" applyBorder="1" applyAlignment="1">
      <alignment vertical="center"/>
    </xf>
    <xf numFmtId="0" fontId="2" fillId="0" borderId="28" xfId="0" applyFont="1"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vertical="center"/>
    </xf>
    <xf numFmtId="0" fontId="2" fillId="0" borderId="30" xfId="0" applyFont="1" applyBorder="1" applyAlignment="1">
      <alignment vertical="center"/>
    </xf>
    <xf numFmtId="0" fontId="6" fillId="0" borderId="31" xfId="0" applyFont="1" applyFill="1" applyBorder="1" applyAlignment="1">
      <alignment horizontal="center" vertical="center"/>
    </xf>
    <xf numFmtId="0" fontId="0" fillId="0" borderId="31" xfId="0" applyBorder="1"/>
    <xf numFmtId="0" fontId="14" fillId="0" borderId="0" xfId="0" applyFont="1" applyAlignment="1">
      <alignment horizontal="right"/>
    </xf>
    <xf numFmtId="0" fontId="14" fillId="0" borderId="0" xfId="0" applyFont="1"/>
    <xf numFmtId="0" fontId="16" fillId="0" borderId="0" xfId="0" applyFont="1"/>
    <xf numFmtId="0" fontId="12" fillId="0" borderId="0" xfId="0" applyFont="1" applyAlignment="1">
      <alignment horizontal="center" shrinkToFit="1"/>
    </xf>
    <xf numFmtId="0" fontId="0" fillId="0" borderId="32" xfId="0" applyBorder="1"/>
    <xf numFmtId="0" fontId="14" fillId="0" borderId="0" xfId="0" applyFont="1" applyAlignment="1">
      <alignment horizontal="right" vertical="center" shrinkToFit="1"/>
    </xf>
    <xf numFmtId="0" fontId="3" fillId="0" borderId="33" xfId="0" applyFont="1" applyBorder="1" applyAlignment="1">
      <alignment horizontal="center"/>
    </xf>
    <xf numFmtId="0" fontId="3" fillId="0" borderId="34" xfId="0" applyFont="1" applyBorder="1" applyAlignment="1">
      <alignment horizontal="center"/>
    </xf>
    <xf numFmtId="0" fontId="3" fillId="0" borderId="0" xfId="0" applyFont="1" applyBorder="1"/>
    <xf numFmtId="0" fontId="3" fillId="0" borderId="35" xfId="0" applyFont="1" applyBorder="1"/>
    <xf numFmtId="0" fontId="3" fillId="0" borderId="36" xfId="0" applyFont="1" applyBorder="1" applyAlignment="1">
      <alignment horizontal="center"/>
    </xf>
    <xf numFmtId="0" fontId="3" fillId="0" borderId="36" xfId="0" applyFont="1" applyBorder="1"/>
    <xf numFmtId="0" fontId="3" fillId="0" borderId="37" xfId="0" applyFont="1" applyBorder="1"/>
    <xf numFmtId="0" fontId="3" fillId="0" borderId="38" xfId="0" applyFont="1" applyBorder="1" applyAlignment="1">
      <alignment horizontal="center"/>
    </xf>
    <xf numFmtId="0" fontId="3" fillId="0" borderId="39" xfId="0" applyFont="1" applyBorder="1" applyAlignment="1">
      <alignment horizontal="center"/>
    </xf>
    <xf numFmtId="176" fontId="3" fillId="0" borderId="40" xfId="0" applyNumberFormat="1" applyFont="1" applyBorder="1"/>
    <xf numFmtId="176" fontId="3" fillId="0" borderId="41" xfId="0" applyNumberFormat="1" applyFont="1" applyBorder="1"/>
    <xf numFmtId="176" fontId="3" fillId="0" borderId="42" xfId="0" applyNumberFormat="1" applyFont="1" applyBorder="1"/>
    <xf numFmtId="176" fontId="3" fillId="0" borderId="43" xfId="0" applyNumberFormat="1" applyFont="1" applyBorder="1" applyAlignment="1">
      <alignment horizontal="center"/>
    </xf>
    <xf numFmtId="176" fontId="3" fillId="0" borderId="44" xfId="0" applyNumberFormat="1"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276225</xdr:colOff>
      <xdr:row>4</xdr:row>
      <xdr:rowOff>219075</xdr:rowOff>
    </xdr:from>
    <xdr:to>
      <xdr:col>8</xdr:col>
      <xdr:colOff>1362075</xdr:colOff>
      <xdr:row>26</xdr:row>
      <xdr:rowOff>85725</xdr:rowOff>
    </xdr:to>
    <xdr:sp macro="" textlink="">
      <xdr:nvSpPr>
        <xdr:cNvPr id="1173" name="Oval 12"/>
        <xdr:cNvSpPr>
          <a:spLocks noChangeArrowheads="1"/>
        </xdr:cNvSpPr>
      </xdr:nvSpPr>
      <xdr:spPr bwMode="auto">
        <a:xfrm>
          <a:off x="6353175" y="990600"/>
          <a:ext cx="1390650" cy="5934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714375</xdr:colOff>
      <xdr:row>4</xdr:row>
      <xdr:rowOff>190500</xdr:rowOff>
    </xdr:from>
    <xdr:to>
      <xdr:col>8</xdr:col>
      <xdr:colOff>47625</xdr:colOff>
      <xdr:row>14</xdr:row>
      <xdr:rowOff>28575</xdr:rowOff>
    </xdr:to>
    <xdr:sp macro="" textlink="">
      <xdr:nvSpPr>
        <xdr:cNvPr id="1174" name="Oval 5"/>
        <xdr:cNvSpPr>
          <a:spLocks noChangeArrowheads="1"/>
        </xdr:cNvSpPr>
      </xdr:nvSpPr>
      <xdr:spPr bwMode="auto">
        <a:xfrm>
          <a:off x="5953125" y="962025"/>
          <a:ext cx="476250" cy="27527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8</xdr:row>
      <xdr:rowOff>219075</xdr:rowOff>
    </xdr:from>
    <xdr:to>
      <xdr:col>3</xdr:col>
      <xdr:colOff>161925</xdr:colOff>
      <xdr:row>14</xdr:row>
      <xdr:rowOff>9525</xdr:rowOff>
    </xdr:to>
    <xdr:sp macro="" textlink="">
      <xdr:nvSpPr>
        <xdr:cNvPr id="1175" name="AutoShape 6"/>
        <xdr:cNvSpPr>
          <a:spLocks noChangeArrowheads="1"/>
        </xdr:cNvSpPr>
      </xdr:nvSpPr>
      <xdr:spPr bwMode="auto">
        <a:xfrm>
          <a:off x="161925" y="2228850"/>
          <a:ext cx="895350" cy="1466850"/>
        </a:xfrm>
        <a:prstGeom prst="irregularSeal2">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295275</xdr:colOff>
      <xdr:row>11</xdr:row>
      <xdr:rowOff>200025</xdr:rowOff>
    </xdr:from>
    <xdr:to>
      <xdr:col>3</xdr:col>
      <xdr:colOff>2409825</xdr:colOff>
      <xdr:row>15</xdr:row>
      <xdr:rowOff>114300</xdr:rowOff>
    </xdr:to>
    <xdr:sp macro="" textlink="">
      <xdr:nvSpPr>
        <xdr:cNvPr id="1031" name="AutoShape 7"/>
        <xdr:cNvSpPr>
          <a:spLocks noChangeArrowheads="1"/>
        </xdr:cNvSpPr>
      </xdr:nvSpPr>
      <xdr:spPr bwMode="auto">
        <a:xfrm>
          <a:off x="819150" y="2952750"/>
          <a:ext cx="2486025" cy="904875"/>
        </a:xfrm>
        <a:prstGeom prst="wedgeRoundRectCallout">
          <a:avLst>
            <a:gd name="adj1" fmla="val -50384"/>
            <a:gd name="adj2" fmla="val -6157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１つの作品ごとに同一番号を！</a:t>
          </a:r>
        </a:p>
        <a:p>
          <a:pPr algn="l" rtl="0">
            <a:lnSpc>
              <a:spcPts val="1300"/>
            </a:lnSpc>
            <a:defRPr sz="1000"/>
          </a:pPr>
          <a:r>
            <a:rPr lang="ja-JP" altLang="en-US" sz="1100" b="0" i="0" u="none" strike="noStrike" baseline="0">
              <a:solidFill>
                <a:srgbClr val="000000"/>
              </a:solidFill>
              <a:latin typeface="ＭＳ Ｐゴシック"/>
              <a:ea typeface="ＭＳ Ｐゴシック"/>
            </a:rPr>
            <a:t>補助番号は同一作品の品目に合わせて，また，共同研究者で６名までに合わせて打ち込む。</a:t>
          </a:r>
        </a:p>
      </xdr:txBody>
    </xdr:sp>
    <xdr:clientData/>
  </xdr:twoCellAnchor>
  <xdr:twoCellAnchor>
    <xdr:from>
      <xdr:col>10</xdr:col>
      <xdr:colOff>190500</xdr:colOff>
      <xdr:row>22</xdr:row>
      <xdr:rowOff>9525</xdr:rowOff>
    </xdr:from>
    <xdr:to>
      <xdr:col>12</xdr:col>
      <xdr:colOff>0</xdr:colOff>
      <xdr:row>24</xdr:row>
      <xdr:rowOff>190500</xdr:rowOff>
    </xdr:to>
    <xdr:sp macro="" textlink="">
      <xdr:nvSpPr>
        <xdr:cNvPr id="1177" name="AutoShape 8"/>
        <xdr:cNvSpPr>
          <a:spLocks noChangeArrowheads="1"/>
        </xdr:cNvSpPr>
      </xdr:nvSpPr>
      <xdr:spPr bwMode="auto">
        <a:xfrm>
          <a:off x="9010650" y="5857875"/>
          <a:ext cx="790575" cy="676275"/>
        </a:xfrm>
        <a:prstGeom prst="irregularSeal1">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266700</xdr:colOff>
      <xdr:row>23</xdr:row>
      <xdr:rowOff>238125</xdr:rowOff>
    </xdr:from>
    <xdr:to>
      <xdr:col>11</xdr:col>
      <xdr:colOff>371475</xdr:colOff>
      <xdr:row>28</xdr:row>
      <xdr:rowOff>47625</xdr:rowOff>
    </xdr:to>
    <xdr:sp macro="" textlink="">
      <xdr:nvSpPr>
        <xdr:cNvPr id="1033" name="AutoShape 9"/>
        <xdr:cNvSpPr>
          <a:spLocks noChangeArrowheads="1"/>
        </xdr:cNvSpPr>
      </xdr:nvSpPr>
      <xdr:spPr bwMode="auto">
        <a:xfrm>
          <a:off x="6648450" y="6143625"/>
          <a:ext cx="2847975" cy="1047750"/>
        </a:xfrm>
        <a:prstGeom prst="wedgeRoundRectCallout">
          <a:avLst>
            <a:gd name="adj1" fmla="val 37958"/>
            <a:gd name="adj2" fmla="val -5727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共同研究者の場合は、一人目の備考に「共同」を記入する。</a:t>
          </a:r>
        </a:p>
        <a:p>
          <a:pPr algn="l" rtl="0">
            <a:lnSpc>
              <a:spcPts val="1200"/>
            </a:lnSpc>
            <a:defRPr sz="1000"/>
          </a:pPr>
          <a:r>
            <a:rPr lang="ja-JP" altLang="en-US" sz="1100" b="0" i="0" u="none" strike="noStrike" baseline="0">
              <a:solidFill>
                <a:srgbClr val="000000"/>
              </a:solidFill>
              <a:latin typeface="ＭＳ Ｐゴシック"/>
              <a:ea typeface="ＭＳ Ｐゴシック"/>
            </a:rPr>
            <a:t>７名以上の場合は、「代表者名　他○○名」と氏名欄に記入する。</a:t>
          </a:r>
        </a:p>
      </xdr:txBody>
    </xdr:sp>
    <xdr:clientData/>
  </xdr:twoCellAnchor>
  <xdr:twoCellAnchor>
    <xdr:from>
      <xdr:col>5</xdr:col>
      <xdr:colOff>438150</xdr:colOff>
      <xdr:row>13</xdr:row>
      <xdr:rowOff>47625</xdr:rowOff>
    </xdr:from>
    <xdr:to>
      <xdr:col>8</xdr:col>
      <xdr:colOff>676275</xdr:colOff>
      <xdr:row>15</xdr:row>
      <xdr:rowOff>161925</xdr:rowOff>
    </xdr:to>
    <xdr:sp macro="" textlink="">
      <xdr:nvSpPr>
        <xdr:cNvPr id="1028" name="AutoShape 4"/>
        <xdr:cNvSpPr>
          <a:spLocks noChangeArrowheads="1"/>
        </xdr:cNvSpPr>
      </xdr:nvSpPr>
      <xdr:spPr bwMode="auto">
        <a:xfrm>
          <a:off x="4838700" y="3295650"/>
          <a:ext cx="2219325" cy="609600"/>
        </a:xfrm>
        <a:prstGeom prst="wedgeRoundRectCallout">
          <a:avLst>
            <a:gd name="adj1" fmla="val 10514"/>
            <a:gd name="adj2" fmla="val -126565"/>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１年から学年順に，</a:t>
          </a:r>
        </a:p>
        <a:p>
          <a:pPr algn="l" rtl="0">
            <a:lnSpc>
              <a:spcPts val="1300"/>
            </a:lnSpc>
            <a:defRPr sz="1000"/>
          </a:pPr>
          <a:r>
            <a:rPr lang="ja-JP" altLang="en-US" sz="1100" b="0" i="0" u="none" strike="noStrike" baseline="0">
              <a:solidFill>
                <a:srgbClr val="000000"/>
              </a:solidFill>
              <a:latin typeface="ＭＳ Ｐゴシック"/>
              <a:ea typeface="ＭＳ Ｐゴシック"/>
            </a:rPr>
            <a:t>同一学年の場合は順不同で記入する。</a:t>
          </a:r>
        </a:p>
      </xdr:txBody>
    </xdr:sp>
    <xdr:clientData/>
  </xdr:twoCellAnchor>
  <xdr:twoCellAnchor>
    <xdr:from>
      <xdr:col>8</xdr:col>
      <xdr:colOff>1304925</xdr:colOff>
      <xdr:row>4</xdr:row>
      <xdr:rowOff>123825</xdr:rowOff>
    </xdr:from>
    <xdr:to>
      <xdr:col>9</xdr:col>
      <xdr:colOff>1047750</xdr:colOff>
      <xdr:row>14</xdr:row>
      <xdr:rowOff>114300</xdr:rowOff>
    </xdr:to>
    <xdr:sp macro="" textlink="">
      <xdr:nvSpPr>
        <xdr:cNvPr id="1180" name="Oval 10"/>
        <xdr:cNvSpPr>
          <a:spLocks noChangeArrowheads="1"/>
        </xdr:cNvSpPr>
      </xdr:nvSpPr>
      <xdr:spPr bwMode="auto">
        <a:xfrm>
          <a:off x="7686675" y="895350"/>
          <a:ext cx="1114425" cy="2905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800100</xdr:colOff>
      <xdr:row>13</xdr:row>
      <xdr:rowOff>123825</xdr:rowOff>
    </xdr:from>
    <xdr:to>
      <xdr:col>11</xdr:col>
      <xdr:colOff>600075</xdr:colOff>
      <xdr:row>16</xdr:row>
      <xdr:rowOff>9525</xdr:rowOff>
    </xdr:to>
    <xdr:sp macro="" textlink="">
      <xdr:nvSpPr>
        <xdr:cNvPr id="1035" name="AutoShape 11"/>
        <xdr:cNvSpPr>
          <a:spLocks noChangeArrowheads="1"/>
        </xdr:cNvSpPr>
      </xdr:nvSpPr>
      <xdr:spPr bwMode="auto">
        <a:xfrm>
          <a:off x="7181850" y="3371850"/>
          <a:ext cx="2543175" cy="628650"/>
        </a:xfrm>
        <a:prstGeom prst="wedgeRoundRectCallout">
          <a:avLst>
            <a:gd name="adj1" fmla="val -9176"/>
            <a:gd name="adj2" fmla="val -7575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ファイル・ノート・標本・実験器具・模型・掲示物・</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紙などを記入する。</a:t>
          </a:r>
        </a:p>
      </xdr:txBody>
    </xdr:sp>
    <xdr:clientData/>
  </xdr:twoCellAnchor>
  <xdr:twoCellAnchor>
    <xdr:from>
      <xdr:col>3</xdr:col>
      <xdr:colOff>1628775</xdr:colOff>
      <xdr:row>23</xdr:row>
      <xdr:rowOff>180975</xdr:rowOff>
    </xdr:from>
    <xdr:to>
      <xdr:col>6</xdr:col>
      <xdr:colOff>828675</xdr:colOff>
      <xdr:row>28</xdr:row>
      <xdr:rowOff>28575</xdr:rowOff>
    </xdr:to>
    <xdr:sp macro="" textlink="">
      <xdr:nvSpPr>
        <xdr:cNvPr id="1037" name="AutoShape 13"/>
        <xdr:cNvSpPr>
          <a:spLocks noChangeArrowheads="1"/>
        </xdr:cNvSpPr>
      </xdr:nvSpPr>
      <xdr:spPr bwMode="auto">
        <a:xfrm>
          <a:off x="2524125" y="6086475"/>
          <a:ext cx="3543300" cy="1085850"/>
        </a:xfrm>
        <a:prstGeom prst="wedgeRoundRectCallout">
          <a:avLst>
            <a:gd name="adj1" fmla="val 63440"/>
            <a:gd name="adj2" fmla="val -2193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・印刷したものに氏名の「ふりがな」を</a:t>
          </a:r>
          <a:r>
            <a:rPr lang="ja-JP" altLang="en-US" sz="1100" b="0" i="0" u="dbl" strike="noStrike" baseline="0">
              <a:solidFill>
                <a:srgbClr val="000000"/>
              </a:solidFill>
              <a:latin typeface="ＭＳ Ｐゴシック"/>
              <a:ea typeface="ＭＳ Ｐゴシック"/>
            </a:rPr>
            <a:t>手書きで</a:t>
          </a:r>
          <a:r>
            <a:rPr lang="ja-JP" altLang="en-US" sz="1100" b="0" i="0" u="none" strike="noStrike" baseline="0">
              <a:solidFill>
                <a:srgbClr val="000000"/>
              </a:solidFill>
              <a:latin typeface="ＭＳ Ｐゴシック"/>
              <a:ea typeface="ＭＳ Ｐゴシック"/>
            </a:rPr>
            <a:t>記入するか，画面上「書式」→「ふりがな」→表示・非表示で画面に表示させ，編集する。（</a:t>
          </a:r>
          <a:r>
            <a:rPr lang="en-US" altLang="ja-JP" sz="1100" b="0" i="0" u="none" strike="noStrike" baseline="0">
              <a:solidFill>
                <a:srgbClr val="000000"/>
              </a:solidFill>
              <a:latin typeface="ＭＳ Ｐゴシック"/>
              <a:ea typeface="ＭＳ Ｐゴシック"/>
            </a:rPr>
            <a:t>2007</a:t>
          </a:r>
          <a:r>
            <a:rPr lang="ja-JP" altLang="en-US" sz="1100" b="0" i="0" u="none" strike="noStrike" baseline="0">
              <a:solidFill>
                <a:srgbClr val="000000"/>
              </a:solidFill>
              <a:latin typeface="ＭＳ Ｐゴシック"/>
              <a:ea typeface="ＭＳ Ｐゴシック"/>
            </a:rPr>
            <a:t>では、「フォント」で表示）</a:t>
          </a:r>
        </a:p>
        <a:p>
          <a:pPr algn="l" rtl="0">
            <a:lnSpc>
              <a:spcPts val="1300"/>
            </a:lnSpc>
            <a:defRPr sz="1000"/>
          </a:pPr>
          <a:r>
            <a:rPr lang="ja-JP" altLang="en-US" sz="1100" b="0" i="0" u="none" strike="noStrike" baseline="0">
              <a:solidFill>
                <a:srgbClr val="000000"/>
              </a:solidFill>
              <a:latin typeface="ＭＳ Ｐゴシック"/>
              <a:ea typeface="ＭＳ Ｐゴシック"/>
            </a:rPr>
            <a:t>・題目でも読みにくいものはふりがなをつける。</a:t>
          </a:r>
        </a:p>
        <a:p>
          <a:pPr algn="l" rtl="0">
            <a:lnSpc>
              <a:spcPts val="1200"/>
            </a:lnSpc>
            <a:defRPr sz="1000"/>
          </a:pPr>
          <a:r>
            <a:rPr lang="ja-JP" altLang="en-US" sz="1100" b="0" i="0" u="none" strike="noStrike" baseline="0">
              <a:solidFill>
                <a:srgbClr val="000000"/>
              </a:solidFill>
              <a:latin typeface="ＭＳ Ｐゴシック"/>
              <a:ea typeface="ＭＳ Ｐゴシック"/>
            </a:rPr>
            <a:t>・姓名の間に空白を入れる。</a:t>
          </a:r>
        </a:p>
      </xdr:txBody>
    </xdr:sp>
    <xdr:clientData/>
  </xdr:twoCellAnchor>
  <xdr:twoCellAnchor>
    <xdr:from>
      <xdr:col>11</xdr:col>
      <xdr:colOff>542925</xdr:colOff>
      <xdr:row>15</xdr:row>
      <xdr:rowOff>0</xdr:rowOff>
    </xdr:from>
    <xdr:to>
      <xdr:col>13</xdr:col>
      <xdr:colOff>571500</xdr:colOff>
      <xdr:row>17</xdr:row>
      <xdr:rowOff>152400</xdr:rowOff>
    </xdr:to>
    <xdr:sp macro="" textlink="">
      <xdr:nvSpPr>
        <xdr:cNvPr id="1150" name="AutoShape 11"/>
        <xdr:cNvSpPr>
          <a:spLocks noChangeArrowheads="1"/>
        </xdr:cNvSpPr>
      </xdr:nvSpPr>
      <xdr:spPr bwMode="auto">
        <a:xfrm>
          <a:off x="9667875" y="3933825"/>
          <a:ext cx="1704975" cy="628650"/>
        </a:xfrm>
        <a:prstGeom prst="wedgeRoundRectCallout">
          <a:avLst>
            <a:gd name="adj1" fmla="val -10894"/>
            <a:gd name="adj2" fmla="val -9545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学番をつけてください。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１：養正小　２：精華小・・・・・・・２１：笠原中</a:t>
          </a:r>
        </a:p>
      </xdr:txBody>
    </xdr:sp>
    <xdr:clientData/>
  </xdr:twoCellAnchor>
  <xdr:twoCellAnchor>
    <xdr:from>
      <xdr:col>12</xdr:col>
      <xdr:colOff>698500</xdr:colOff>
      <xdr:row>3</xdr:row>
      <xdr:rowOff>63500</xdr:rowOff>
    </xdr:from>
    <xdr:to>
      <xdr:col>13</xdr:col>
      <xdr:colOff>787400</xdr:colOff>
      <xdr:row>5</xdr:row>
      <xdr:rowOff>101600</xdr:rowOff>
    </xdr:to>
    <xdr:sp macro="" textlink="">
      <xdr:nvSpPr>
        <xdr:cNvPr id="2" name="角丸四角形吹き出し 1"/>
        <xdr:cNvSpPr/>
      </xdr:nvSpPr>
      <xdr:spPr bwMode="auto">
        <a:xfrm>
          <a:off x="10490200" y="622300"/>
          <a:ext cx="1092200" cy="635000"/>
        </a:xfrm>
        <a:prstGeom prst="wedgeRoundRectCallou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kumimoji="1" lang="ja-JP" altLang="en-US" sz="1100"/>
            <a:t>ここに学番を入力すると学校名が表示されます。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alpha val="50000"/>
          </a:srgbClr>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alpha val="50000"/>
          </a:srgbClr>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030A0"/>
  </sheetPr>
  <dimension ref="A1:M28"/>
  <sheetViews>
    <sheetView showZeros="0" tabSelected="1" view="pageBreakPreview" zoomScale="75" zoomScaleNormal="75" zoomScaleSheetLayoutView="100" workbookViewId="0"/>
  </sheetViews>
  <sheetFormatPr defaultColWidth="8" defaultRowHeight="12.6" customHeight="1"/>
  <cols>
    <col min="1" max="1" width="2" style="4" customWidth="1"/>
    <col min="2" max="3" width="4.875" style="4" customWidth="1"/>
    <col min="4" max="4" width="35" style="4" customWidth="1"/>
    <col min="5" max="7" width="11" style="4" customWidth="1"/>
    <col min="8" max="8" width="4" style="4" customWidth="1"/>
    <col min="9" max="9" width="18" style="4" customWidth="1"/>
    <col min="10" max="10" width="14" style="4" customWidth="1"/>
    <col min="11" max="11" width="4" style="4" customWidth="1"/>
    <col min="12" max="12" width="8.875" style="4" customWidth="1"/>
    <col min="13" max="13" width="13.125" customWidth="1"/>
    <col min="14" max="14" width="12.375" customWidth="1"/>
  </cols>
  <sheetData>
    <row r="1" spans="2:13" ht="13.5">
      <c r="B1" s="26" t="s">
        <v>13</v>
      </c>
      <c r="M1" s="4"/>
    </row>
    <row r="2" spans="2:13" ht="12.6" customHeight="1">
      <c r="M2" s="4"/>
    </row>
    <row r="3" spans="2:13" ht="18.2" customHeight="1">
      <c r="B3" s="1"/>
      <c r="C3" s="2" t="s">
        <v>0</v>
      </c>
      <c r="D3" s="3" t="s">
        <v>58</v>
      </c>
      <c r="E3" s="1" t="s">
        <v>1</v>
      </c>
      <c r="H3" s="5"/>
      <c r="J3" s="6"/>
      <c r="M3" s="4"/>
    </row>
    <row r="4" spans="2:13" ht="17.25" customHeight="1">
      <c r="B4" s="7" t="s">
        <v>43</v>
      </c>
      <c r="H4" s="5"/>
      <c r="J4" s="6"/>
      <c r="M4" s="4"/>
    </row>
    <row r="5" spans="2:13" ht="30" customHeight="1">
      <c r="B5" s="68" t="s">
        <v>2</v>
      </c>
      <c r="C5" s="68" t="s">
        <v>3</v>
      </c>
      <c r="D5" s="69" t="s">
        <v>4</v>
      </c>
      <c r="E5" s="69" t="s">
        <v>5</v>
      </c>
      <c r="F5" s="69" t="s">
        <v>6</v>
      </c>
      <c r="G5" s="69" t="s">
        <v>7</v>
      </c>
      <c r="H5" s="69" t="s">
        <v>8</v>
      </c>
      <c r="I5" s="69" t="s">
        <v>9</v>
      </c>
      <c r="J5" s="69" t="s">
        <v>10</v>
      </c>
      <c r="K5" s="69" t="s">
        <v>11</v>
      </c>
      <c r="L5" s="69" t="s">
        <v>12</v>
      </c>
      <c r="M5" s="75" t="s">
        <v>64</v>
      </c>
    </row>
    <row r="6" spans="2:13" ht="28.5" customHeight="1">
      <c r="B6" s="70">
        <v>1</v>
      </c>
      <c r="C6" s="69">
        <v>1</v>
      </c>
      <c r="D6" s="71" t="s">
        <v>14</v>
      </c>
      <c r="E6" s="70" t="s">
        <v>48</v>
      </c>
      <c r="F6" s="70" t="s">
        <v>49</v>
      </c>
      <c r="G6" s="70" t="s">
        <v>62</v>
      </c>
      <c r="H6" s="69">
        <v>1</v>
      </c>
      <c r="I6" s="70" t="s">
        <v>15</v>
      </c>
      <c r="J6" s="72" t="s">
        <v>16</v>
      </c>
      <c r="K6" s="69">
        <v>1</v>
      </c>
      <c r="L6" s="73"/>
      <c r="M6" s="74"/>
    </row>
    <row r="7" spans="2:13" ht="20.100000000000001" customHeight="1">
      <c r="B7" s="70">
        <v>2</v>
      </c>
      <c r="C7" s="69">
        <v>1</v>
      </c>
      <c r="D7" s="71" t="s">
        <v>17</v>
      </c>
      <c r="E7" s="70" t="s">
        <v>49</v>
      </c>
      <c r="F7" s="70" t="s">
        <v>49</v>
      </c>
      <c r="G7" s="70" t="s">
        <v>63</v>
      </c>
      <c r="H7" s="69">
        <v>1</v>
      </c>
      <c r="I7" s="70" t="s">
        <v>18</v>
      </c>
      <c r="J7" s="72" t="s">
        <v>16</v>
      </c>
      <c r="K7" s="69">
        <v>1</v>
      </c>
      <c r="L7" s="73"/>
      <c r="M7" s="74"/>
    </row>
    <row r="8" spans="2:13" ht="20.100000000000001" customHeight="1">
      <c r="B8" s="70">
        <v>2</v>
      </c>
      <c r="C8" s="69">
        <v>2</v>
      </c>
      <c r="D8" s="71"/>
      <c r="E8" s="70"/>
      <c r="F8" s="70"/>
      <c r="G8" s="70"/>
      <c r="H8" s="69"/>
      <c r="I8" s="70"/>
      <c r="J8" s="72" t="s">
        <v>19</v>
      </c>
      <c r="K8" s="69">
        <v>1</v>
      </c>
      <c r="L8" s="73"/>
      <c r="M8" s="74"/>
    </row>
    <row r="9" spans="2:13" ht="20.100000000000001" customHeight="1">
      <c r="B9" s="70">
        <v>3</v>
      </c>
      <c r="C9" s="69">
        <v>1</v>
      </c>
      <c r="D9" s="71" t="s">
        <v>20</v>
      </c>
      <c r="E9" s="70" t="s">
        <v>49</v>
      </c>
      <c r="F9" s="70" t="s">
        <v>49</v>
      </c>
      <c r="G9" s="70" t="s">
        <v>50</v>
      </c>
      <c r="H9" s="69">
        <v>2</v>
      </c>
      <c r="I9" s="70" t="s">
        <v>21</v>
      </c>
      <c r="J9" s="72" t="s">
        <v>16</v>
      </c>
      <c r="K9" s="69">
        <v>1</v>
      </c>
      <c r="L9" s="73"/>
      <c r="M9" s="74"/>
    </row>
    <row r="10" spans="2:13" ht="20.100000000000001" customHeight="1">
      <c r="B10" s="70">
        <v>3</v>
      </c>
      <c r="C10" s="69">
        <v>2</v>
      </c>
      <c r="D10" s="71"/>
      <c r="E10" s="70"/>
      <c r="F10" s="70"/>
      <c r="G10" s="70"/>
      <c r="H10" s="69"/>
      <c r="I10" s="70"/>
      <c r="J10" s="72" t="s">
        <v>25</v>
      </c>
      <c r="K10" s="69">
        <v>1</v>
      </c>
      <c r="L10" s="73"/>
      <c r="M10" s="74"/>
    </row>
    <row r="11" spans="2:13" ht="34.5" customHeight="1">
      <c r="B11" s="70">
        <v>4</v>
      </c>
      <c r="C11" s="69">
        <v>1</v>
      </c>
      <c r="D11" s="71" t="s">
        <v>33</v>
      </c>
      <c r="E11" s="70" t="s">
        <v>49</v>
      </c>
      <c r="F11" s="70" t="s">
        <v>49</v>
      </c>
      <c r="G11" s="70" t="s">
        <v>51</v>
      </c>
      <c r="H11" s="69">
        <v>3</v>
      </c>
      <c r="I11" s="70" t="s" ph="1">
        <v>59</v>
      </c>
      <c r="J11" s="72" t="s">
        <v>16</v>
      </c>
      <c r="K11" s="69">
        <v>2</v>
      </c>
      <c r="L11" s="73"/>
      <c r="M11" s="74"/>
    </row>
    <row r="12" spans="2:13" ht="20.100000000000001" customHeight="1">
      <c r="B12" s="70">
        <v>4</v>
      </c>
      <c r="C12" s="69">
        <v>2</v>
      </c>
      <c r="D12" s="71"/>
      <c r="E12" s="70"/>
      <c r="F12" s="70"/>
      <c r="G12" s="70"/>
      <c r="H12" s="69"/>
      <c r="I12" s="70"/>
      <c r="J12" s="72" t="s">
        <v>25</v>
      </c>
      <c r="K12" s="69">
        <v>1</v>
      </c>
      <c r="L12" s="73"/>
      <c r="M12" s="74"/>
    </row>
    <row r="13" spans="2:13" ht="20.100000000000001" customHeight="1">
      <c r="B13" s="70">
        <v>4</v>
      </c>
      <c r="C13" s="69">
        <v>3</v>
      </c>
      <c r="D13" s="71"/>
      <c r="E13" s="70"/>
      <c r="F13" s="70"/>
      <c r="G13" s="70"/>
      <c r="H13" s="69"/>
      <c r="I13" s="70"/>
      <c r="J13" s="72" t="s">
        <v>34</v>
      </c>
      <c r="K13" s="69">
        <v>1</v>
      </c>
      <c r="L13" s="73"/>
      <c r="M13" s="74"/>
    </row>
    <row r="14" spans="2:13" ht="20.100000000000001" customHeight="1">
      <c r="B14" s="70"/>
      <c r="C14" s="69"/>
      <c r="D14" s="71"/>
      <c r="E14" s="70"/>
      <c r="F14" s="70"/>
      <c r="G14" s="70"/>
      <c r="H14" s="69"/>
      <c r="I14" s="70"/>
      <c r="J14" s="72"/>
      <c r="K14" s="69"/>
      <c r="L14" s="73"/>
      <c r="M14" s="74"/>
    </row>
    <row r="15" spans="2:13" ht="20.100000000000001" customHeight="1">
      <c r="B15" s="49"/>
      <c r="C15" s="49"/>
      <c r="D15" s="49"/>
      <c r="E15" s="49"/>
      <c r="F15" s="49"/>
      <c r="G15" s="49"/>
      <c r="H15" s="50"/>
      <c r="I15" s="49"/>
      <c r="J15" s="51"/>
      <c r="K15" s="49"/>
      <c r="L15" s="49"/>
      <c r="M15" s="4"/>
    </row>
    <row r="16" spans="2:13" ht="20.100000000000001" customHeight="1">
      <c r="M16" s="4"/>
    </row>
    <row r="17" spans="2:13" ht="18.2" customHeight="1">
      <c r="B17" s="1"/>
      <c r="C17" s="2" t="s">
        <v>0</v>
      </c>
      <c r="D17" s="3" t="str">
        <f>D3</f>
        <v>○○学校</v>
      </c>
      <c r="E17" s="1" t="s">
        <v>1</v>
      </c>
      <c r="H17" s="5"/>
      <c r="J17" s="6"/>
      <c r="M17" s="4"/>
    </row>
    <row r="18" spans="2:13" ht="17.25" customHeight="1">
      <c r="B18" s="7" t="s">
        <v>44</v>
      </c>
      <c r="H18" s="5"/>
      <c r="J18" s="6"/>
      <c r="M18" s="4"/>
    </row>
    <row r="19" spans="2:13" ht="28.5" customHeight="1">
      <c r="B19" s="10" t="s">
        <v>2</v>
      </c>
      <c r="C19" s="11" t="s">
        <v>3</v>
      </c>
      <c r="D19" s="8" t="s">
        <v>4</v>
      </c>
      <c r="E19" s="8" t="s">
        <v>5</v>
      </c>
      <c r="F19" s="8" t="s">
        <v>6</v>
      </c>
      <c r="G19" s="8" t="s">
        <v>7</v>
      </c>
      <c r="H19" s="8" t="s">
        <v>8</v>
      </c>
      <c r="I19" s="8" t="s">
        <v>9</v>
      </c>
      <c r="J19" s="8" t="s">
        <v>10</v>
      </c>
      <c r="K19" s="8" t="s">
        <v>11</v>
      </c>
      <c r="L19" s="9" t="s">
        <v>12</v>
      </c>
      <c r="M19" s="75" t="s">
        <v>64</v>
      </c>
    </row>
    <row r="20" spans="2:13" ht="26.45" customHeight="1">
      <c r="B20" s="12">
        <v>1</v>
      </c>
      <c r="C20" s="13">
        <v>1</v>
      </c>
      <c r="D20" s="14" t="s">
        <v>35</v>
      </c>
      <c r="E20" s="15" t="s">
        <v>61</v>
      </c>
      <c r="F20" s="15" t="s">
        <v>61</v>
      </c>
      <c r="G20" s="15" t="s">
        <v>52</v>
      </c>
      <c r="H20" s="13">
        <v>1</v>
      </c>
      <c r="I20" s="15" t="s" ph="1">
        <v>56</v>
      </c>
      <c r="J20" s="27" t="s">
        <v>16</v>
      </c>
      <c r="K20" s="13">
        <v>1</v>
      </c>
      <c r="L20" s="16"/>
      <c r="M20" s="74"/>
    </row>
    <row r="21" spans="2:13" ht="21.95" customHeight="1">
      <c r="B21" s="17">
        <v>1</v>
      </c>
      <c r="C21" s="18">
        <v>2</v>
      </c>
      <c r="D21" s="19"/>
      <c r="E21" s="20"/>
      <c r="F21" s="20"/>
      <c r="G21" s="20"/>
      <c r="H21" s="18"/>
      <c r="I21" s="20"/>
      <c r="J21" s="28" t="s">
        <v>36</v>
      </c>
      <c r="K21" s="18">
        <v>1</v>
      </c>
      <c r="L21" s="37"/>
      <c r="M21" s="74"/>
    </row>
    <row r="22" spans="2:13" ht="20.100000000000001" customHeight="1">
      <c r="B22" s="17">
        <v>2</v>
      </c>
      <c r="C22" s="18">
        <v>1</v>
      </c>
      <c r="D22" s="19" t="s">
        <v>37</v>
      </c>
      <c r="E22" s="20" t="s">
        <v>61</v>
      </c>
      <c r="F22" s="20" t="s">
        <v>61</v>
      </c>
      <c r="G22" s="20" t="s">
        <v>53</v>
      </c>
      <c r="H22" s="18">
        <v>2</v>
      </c>
      <c r="I22" s="20" t="s" ph="1">
        <v>55</v>
      </c>
      <c r="J22" s="28" t="s">
        <v>16</v>
      </c>
      <c r="K22" s="18">
        <v>1</v>
      </c>
      <c r="L22" s="37"/>
      <c r="M22" s="74"/>
    </row>
    <row r="23" spans="2:13" ht="20.100000000000001" customHeight="1">
      <c r="B23" s="17">
        <v>2</v>
      </c>
      <c r="C23" s="18">
        <v>2</v>
      </c>
      <c r="D23" s="19"/>
      <c r="E23" s="20"/>
      <c r="F23" s="20"/>
      <c r="G23" s="20"/>
      <c r="H23" s="18"/>
      <c r="I23" s="20"/>
      <c r="J23" s="28" t="s">
        <v>38</v>
      </c>
      <c r="K23" s="18">
        <v>6</v>
      </c>
      <c r="L23" s="37"/>
      <c r="M23" s="74"/>
    </row>
    <row r="24" spans="2:13" ht="20.100000000000001" customHeight="1">
      <c r="B24" s="17">
        <v>3</v>
      </c>
      <c r="C24" s="18">
        <v>1</v>
      </c>
      <c r="D24" s="19" t="s">
        <v>39</v>
      </c>
      <c r="E24" s="20" t="s">
        <v>61</v>
      </c>
      <c r="F24" s="20" t="s">
        <v>61</v>
      </c>
      <c r="G24" s="20" t="s">
        <v>54</v>
      </c>
      <c r="H24" s="18">
        <v>3</v>
      </c>
      <c r="I24" s="20" t="s" ph="1">
        <v>57</v>
      </c>
      <c r="J24" s="28" t="s">
        <v>16</v>
      </c>
      <c r="K24" s="18">
        <v>2</v>
      </c>
      <c r="L24" s="37" t="s">
        <v>40</v>
      </c>
      <c r="M24" s="74"/>
    </row>
    <row r="25" spans="2:13" ht="20.100000000000001" customHeight="1">
      <c r="B25" s="17">
        <v>3</v>
      </c>
      <c r="C25" s="18">
        <v>2</v>
      </c>
      <c r="D25" s="19"/>
      <c r="E25" s="20"/>
      <c r="F25" s="20"/>
      <c r="G25" s="20"/>
      <c r="H25" s="18">
        <v>3</v>
      </c>
      <c r="I25" s="20" t="s">
        <v>45</v>
      </c>
      <c r="J25" s="28"/>
      <c r="K25" s="18"/>
      <c r="L25" s="37"/>
      <c r="M25" s="74"/>
    </row>
    <row r="26" spans="2:13" ht="20.100000000000001" customHeight="1">
      <c r="B26" s="17"/>
      <c r="C26" s="18"/>
      <c r="D26" s="19"/>
      <c r="E26" s="20"/>
      <c r="F26" s="20"/>
      <c r="G26" s="20"/>
      <c r="H26" s="18"/>
      <c r="I26" s="20"/>
      <c r="J26" s="28"/>
      <c r="K26" s="18"/>
      <c r="L26" s="37"/>
      <c r="M26" s="74"/>
    </row>
    <row r="27" spans="2:13" ht="20.100000000000001" customHeight="1">
      <c r="B27" s="17"/>
      <c r="C27" s="18"/>
      <c r="D27" s="19"/>
      <c r="E27" s="20"/>
      <c r="F27" s="20"/>
      <c r="G27" s="20"/>
      <c r="H27" s="18"/>
      <c r="I27" s="20"/>
      <c r="J27" s="28"/>
      <c r="K27" s="18"/>
      <c r="L27" s="37"/>
      <c r="M27" s="74"/>
    </row>
    <row r="28" spans="2:13" ht="20.100000000000001" customHeight="1">
      <c r="B28" s="21"/>
      <c r="C28" s="22"/>
      <c r="D28" s="23"/>
      <c r="E28" s="24"/>
      <c r="F28" s="24"/>
      <c r="G28" s="24"/>
      <c r="H28" s="22"/>
      <c r="I28" s="24"/>
      <c r="J28" s="29"/>
      <c r="K28" s="22"/>
      <c r="L28" s="25"/>
      <c r="M28" s="74"/>
    </row>
  </sheetData>
  <phoneticPr fontId="1"/>
  <printOptions gridLinesSet="0"/>
  <pageMargins left="0.78740157480314954" right="0.78740157480314954" top="0.56000000000000005" bottom="0.34" header="0.51181102362204722" footer="0.36"/>
  <pageSetup paperSize="9" scale="84" orientation="landscape"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2D050"/>
  </sheetPr>
  <dimension ref="A1:M41"/>
  <sheetViews>
    <sheetView view="pageBreakPreview" zoomScaleNormal="75" zoomScaleSheetLayoutView="100" workbookViewId="0">
      <selection activeCell="I7" sqref="I7"/>
    </sheetView>
  </sheetViews>
  <sheetFormatPr defaultColWidth="11.25" defaultRowHeight="12.75" customHeight="1"/>
  <cols>
    <col min="1" max="1" width="2.875" customWidth="1"/>
    <col min="2" max="3" width="5.125" customWidth="1"/>
    <col min="4" max="4" width="35" customWidth="1"/>
    <col min="5" max="5" width="10.875" customWidth="1"/>
    <col min="6" max="6" width="11.125" customWidth="1"/>
    <col min="7" max="7" width="11.75" customWidth="1"/>
    <col min="8" max="8" width="4" customWidth="1"/>
    <col min="9" max="9" width="18" customWidth="1"/>
    <col min="10" max="10" width="16.75" bestFit="1" customWidth="1"/>
    <col min="11" max="11" width="4" customWidth="1"/>
    <col min="12" max="12" width="11.25" customWidth="1"/>
  </cols>
  <sheetData>
    <row r="1" spans="1:13" ht="21" customHeight="1">
      <c r="A1" s="4"/>
      <c r="B1" s="1"/>
      <c r="C1" s="2" t="s">
        <v>0</v>
      </c>
      <c r="D1" s="84" t="str">
        <f>VLOOKUP(M4,Sheet1!A1:B22,2,)</f>
        <v>Ｍ４のセルに入力した学番にあわせて学校名が入力されます。</v>
      </c>
      <c r="E1" s="1" t="s">
        <v>1</v>
      </c>
      <c r="F1" s="4"/>
      <c r="G1" s="4"/>
      <c r="H1" s="5"/>
      <c r="I1" s="4"/>
      <c r="J1" s="6" t="s">
        <v>68</v>
      </c>
      <c r="K1" s="4"/>
      <c r="L1" s="4" t="s">
        <v>42</v>
      </c>
    </row>
    <row r="2" spans="1:13" ht="16.149999999999999" customHeight="1">
      <c r="A2" s="4"/>
      <c r="B2" s="7" t="s">
        <v>60</v>
      </c>
      <c r="C2" s="4"/>
      <c r="D2" s="4"/>
      <c r="E2" s="4"/>
      <c r="F2" s="4"/>
      <c r="G2" s="4"/>
      <c r="H2" s="5"/>
      <c r="I2" s="4"/>
      <c r="J2" s="6"/>
      <c r="K2" s="4"/>
      <c r="L2" s="4"/>
    </row>
    <row r="3" spans="1:13" ht="30" customHeight="1">
      <c r="A3" s="4"/>
      <c r="B3" s="46" t="s">
        <v>2</v>
      </c>
      <c r="C3" s="47" t="s">
        <v>3</v>
      </c>
      <c r="D3" s="48" t="s">
        <v>4</v>
      </c>
      <c r="E3" s="48" t="s">
        <v>5</v>
      </c>
      <c r="F3" s="48" t="s">
        <v>6</v>
      </c>
      <c r="G3" s="48" t="s">
        <v>7</v>
      </c>
      <c r="H3" s="48" t="s">
        <v>8</v>
      </c>
      <c r="I3" s="48" t="s">
        <v>9</v>
      </c>
      <c r="J3" s="48" t="s">
        <v>10</v>
      </c>
      <c r="K3" s="48" t="s">
        <v>11</v>
      </c>
      <c r="L3" s="48" t="s">
        <v>12</v>
      </c>
      <c r="M3" s="79" t="s">
        <v>65</v>
      </c>
    </row>
    <row r="4" spans="1:13" ht="30" customHeight="1">
      <c r="A4" s="4"/>
      <c r="B4" s="55"/>
      <c r="C4" s="59"/>
      <c r="D4" s="57"/>
      <c r="E4" s="56" t="s">
        <v>70</v>
      </c>
      <c r="F4" s="56" t="s">
        <v>70</v>
      </c>
      <c r="G4" s="56" t="str">
        <f>IF(M4="","",VLOOKUP(M4,Sheet1!$D$1:$E$22,2))</f>
        <v xml:space="preserve"> </v>
      </c>
      <c r="H4" s="60"/>
      <c r="I4" s="56" ph="1"/>
      <c r="J4" s="56"/>
      <c r="K4" s="60"/>
      <c r="L4" s="76"/>
      <c r="M4" s="80">
        <v>0</v>
      </c>
    </row>
    <row r="5" spans="1:13" ht="30" customHeight="1">
      <c r="A5" s="4"/>
      <c r="B5" s="55"/>
      <c r="C5" s="59"/>
      <c r="D5" s="61"/>
      <c r="E5" s="56" t="s">
        <v>70</v>
      </c>
      <c r="F5" s="56" t="s">
        <v>70</v>
      </c>
      <c r="G5" s="56" t="str">
        <f>IF(M5="","",VLOOKUP(M5,Sheet1!$D$1:$E$22,2))</f>
        <v/>
      </c>
      <c r="H5" s="60"/>
      <c r="I5" s="61" ph="1"/>
      <c r="J5" s="56"/>
      <c r="K5" s="60"/>
      <c r="L5" s="76"/>
      <c r="M5" s="80"/>
    </row>
    <row r="6" spans="1:13" ht="30" customHeight="1">
      <c r="A6" s="4"/>
      <c r="B6" s="55"/>
      <c r="C6" s="59"/>
      <c r="D6" s="57"/>
      <c r="E6" s="56" t="s">
        <v>70</v>
      </c>
      <c r="F6" s="56" t="s">
        <v>70</v>
      </c>
      <c r="G6" s="56" t="str">
        <f>IF(M6="","",VLOOKUP(M6,Sheet1!$D$1:$E$22,2))</f>
        <v/>
      </c>
      <c r="H6" s="60"/>
      <c r="I6" s="56" ph="1"/>
      <c r="J6" s="56"/>
      <c r="K6" s="60"/>
      <c r="L6" s="77"/>
      <c r="M6" s="80"/>
    </row>
    <row r="7" spans="1:13" ht="30" customHeight="1">
      <c r="A7" s="4"/>
      <c r="B7" s="55"/>
      <c r="C7" s="59"/>
      <c r="D7" s="57"/>
      <c r="E7" s="56" t="s">
        <v>70</v>
      </c>
      <c r="F7" s="56" t="s">
        <v>70</v>
      </c>
      <c r="G7" s="56" t="str">
        <f>IF(M7="","",VLOOKUP(M7,Sheet1!$D$1:$E$22,2))</f>
        <v/>
      </c>
      <c r="H7" s="60"/>
      <c r="I7" s="56" ph="1"/>
      <c r="J7" s="56"/>
      <c r="K7" s="60"/>
      <c r="L7" s="77"/>
      <c r="M7" s="80"/>
    </row>
    <row r="8" spans="1:13" ht="30" customHeight="1">
      <c r="A8" s="4"/>
      <c r="B8" s="55"/>
      <c r="C8" s="59"/>
      <c r="D8" s="57"/>
      <c r="E8" s="56" t="s">
        <v>70</v>
      </c>
      <c r="F8" s="56" t="s">
        <v>70</v>
      </c>
      <c r="G8" s="56" t="str">
        <f>IF(M8="","",VLOOKUP(M8,Sheet1!$D$1:$E$22,2))</f>
        <v/>
      </c>
      <c r="H8" s="60"/>
      <c r="I8" s="56" ph="1"/>
      <c r="J8" s="56"/>
      <c r="K8" s="60"/>
      <c r="L8" s="77"/>
      <c r="M8" s="80"/>
    </row>
    <row r="9" spans="1:13" ht="30" customHeight="1">
      <c r="A9" s="4"/>
      <c r="B9" s="55"/>
      <c r="C9" s="59"/>
      <c r="D9" s="57"/>
      <c r="E9" s="56" t="s">
        <v>70</v>
      </c>
      <c r="F9" s="56" t="s">
        <v>70</v>
      </c>
      <c r="G9" s="56" t="str">
        <f>IF(M9="","",VLOOKUP(M9,Sheet1!$D$1:$E$22,2))</f>
        <v/>
      </c>
      <c r="H9" s="60"/>
      <c r="I9" s="56" ph="1"/>
      <c r="J9" s="56"/>
      <c r="K9" s="60"/>
      <c r="L9" s="76"/>
      <c r="M9" s="80"/>
    </row>
    <row r="10" spans="1:13" ht="30" customHeight="1">
      <c r="A10" s="4"/>
      <c r="B10" s="55"/>
      <c r="C10" s="59"/>
      <c r="D10" s="58"/>
      <c r="E10" s="56" t="s">
        <v>70</v>
      </c>
      <c r="F10" s="56" t="s">
        <v>70</v>
      </c>
      <c r="G10" s="56" t="str">
        <f>IF(M10="","",VLOOKUP(M10,Sheet1!$D$1:$E$22,2))</f>
        <v/>
      </c>
      <c r="H10" s="60"/>
      <c r="I10" s="56" ph="1"/>
      <c r="J10" s="56"/>
      <c r="K10" s="60"/>
      <c r="L10" s="77"/>
      <c r="M10" s="80"/>
    </row>
    <row r="11" spans="1:13" ht="30" customHeight="1">
      <c r="A11" s="4"/>
      <c r="B11" s="55"/>
      <c r="C11" s="59"/>
      <c r="D11" s="57"/>
      <c r="E11" s="56" t="s">
        <v>70</v>
      </c>
      <c r="F11" s="56" t="s">
        <v>70</v>
      </c>
      <c r="G11" s="56" t="str">
        <f>IF(M11="","",VLOOKUP(M11,Sheet1!$D$1:$E$22,2))</f>
        <v/>
      </c>
      <c r="H11" s="60"/>
      <c r="I11" s="56" ph="1"/>
      <c r="J11" s="56"/>
      <c r="K11" s="60"/>
      <c r="L11" s="77"/>
      <c r="M11" s="80"/>
    </row>
    <row r="12" spans="1:13" ht="30" customHeight="1">
      <c r="A12" s="4"/>
      <c r="B12" s="55"/>
      <c r="C12" s="59"/>
      <c r="D12" s="57"/>
      <c r="E12" s="56" t="s">
        <v>70</v>
      </c>
      <c r="F12" s="56" t="s">
        <v>70</v>
      </c>
      <c r="G12" s="56" t="str">
        <f>IF(M12="","",VLOOKUP(M12,Sheet1!$D$1:$E$22,2))</f>
        <v/>
      </c>
      <c r="H12" s="60"/>
      <c r="I12" s="56" ph="1"/>
      <c r="J12" s="57"/>
      <c r="K12" s="60"/>
      <c r="L12" s="77"/>
      <c r="M12" s="80"/>
    </row>
    <row r="13" spans="1:13" ht="30" customHeight="1">
      <c r="A13" s="4"/>
      <c r="B13" s="63"/>
      <c r="C13" s="64"/>
      <c r="D13" s="65"/>
      <c r="E13" s="66" t="s">
        <v>70</v>
      </c>
      <c r="F13" s="66" t="s">
        <v>70</v>
      </c>
      <c r="G13" s="66" t="str">
        <f>IF(M13="","",VLOOKUP(M13,Sheet1!$D$1:$E$22,2))</f>
        <v/>
      </c>
      <c r="H13" s="67"/>
      <c r="I13" s="66" ph="1"/>
      <c r="J13" s="66"/>
      <c r="K13" s="67"/>
      <c r="L13" s="78"/>
      <c r="M13" s="85"/>
    </row>
    <row r="14" spans="1:13" ht="30" customHeight="1">
      <c r="A14" s="4"/>
      <c r="B14" s="55"/>
      <c r="C14" s="59"/>
      <c r="D14" s="57"/>
      <c r="E14" s="56" t="s">
        <v>70</v>
      </c>
      <c r="F14" s="56" t="s">
        <v>70</v>
      </c>
      <c r="G14" s="56" t="str">
        <f>IF(M14="","",VLOOKUP(M14,Sheet1!$D$1:$E$22,2))</f>
        <v/>
      </c>
      <c r="H14" s="60"/>
      <c r="I14" s="56" ph="1"/>
      <c r="J14" s="56"/>
      <c r="K14" s="60"/>
      <c r="L14" s="77"/>
      <c r="M14" s="80"/>
    </row>
    <row r="15" spans="1:13" ht="30" customHeight="1">
      <c r="A15" s="4"/>
      <c r="B15" s="55"/>
      <c r="C15" s="59"/>
      <c r="D15" s="57"/>
      <c r="E15" s="56" t="s">
        <v>70</v>
      </c>
      <c r="F15" s="56" t="s">
        <v>70</v>
      </c>
      <c r="G15" s="56" t="str">
        <f>IF(M15="","",VLOOKUP(M15,Sheet1!$D$1:$E$22,2))</f>
        <v/>
      </c>
      <c r="H15" s="60"/>
      <c r="I15" s="56" ph="1"/>
      <c r="J15" s="56"/>
      <c r="K15" s="60"/>
      <c r="L15" s="76"/>
      <c r="M15" s="80"/>
    </row>
    <row r="16" spans="1:13" ht="30" customHeight="1">
      <c r="A16" s="4"/>
      <c r="B16" s="55"/>
      <c r="C16" s="59"/>
      <c r="D16" s="61"/>
      <c r="E16" s="62" t="s">
        <v>70</v>
      </c>
      <c r="F16" s="62" t="s">
        <v>70</v>
      </c>
      <c r="G16" s="62" t="str">
        <f>IF(M16="","",VLOOKUP(M16,Sheet1!$D$1:$E$22,2))</f>
        <v/>
      </c>
      <c r="H16" s="62"/>
      <c r="I16" s="61" ph="1"/>
      <c r="J16" s="56"/>
      <c r="K16" s="60"/>
      <c r="L16" s="76"/>
      <c r="M16" s="80"/>
    </row>
    <row r="17" spans="2:13" ht="30" customHeight="1">
      <c r="B17" s="55"/>
      <c r="C17" s="59"/>
      <c r="D17" s="57"/>
      <c r="E17" s="56" t="s">
        <v>70</v>
      </c>
      <c r="F17" s="56" t="s">
        <v>70</v>
      </c>
      <c r="G17" s="56" t="str">
        <f>IF(M17="","",VLOOKUP(M17,Sheet1!$D$1:$E$22,2))</f>
        <v/>
      </c>
      <c r="H17" s="60"/>
      <c r="I17" s="56" ph="1"/>
      <c r="J17" s="56"/>
      <c r="K17" s="60"/>
      <c r="L17" s="76"/>
      <c r="M17" s="80"/>
    </row>
    <row r="18" spans="2:13" ht="30" customHeight="1">
      <c r="B18" s="55"/>
      <c r="C18" s="59"/>
      <c r="D18" s="57"/>
      <c r="E18" s="56" t="s">
        <v>70</v>
      </c>
      <c r="F18" s="56" t="s">
        <v>70</v>
      </c>
      <c r="G18" s="56" t="str">
        <f>IF(M18="","",VLOOKUP(M18,Sheet1!$D$1:$E$22,2))</f>
        <v/>
      </c>
      <c r="H18" s="60"/>
      <c r="I18" s="56" ph="1"/>
      <c r="J18" s="56"/>
      <c r="K18" s="60"/>
      <c r="L18" s="76"/>
      <c r="M18" s="80"/>
    </row>
    <row r="19" spans="2:13" ht="30" customHeight="1">
      <c r="B19" s="55"/>
      <c r="C19" s="59"/>
      <c r="D19" s="57"/>
      <c r="E19" s="56" t="s">
        <v>70</v>
      </c>
      <c r="F19" s="56" t="s">
        <v>70</v>
      </c>
      <c r="G19" s="56" t="str">
        <f>IF(M19="","",VLOOKUP(M19,Sheet1!$D$1:$E$22,2))</f>
        <v/>
      </c>
      <c r="H19" s="60"/>
      <c r="I19" s="56" ph="1"/>
      <c r="J19" s="56"/>
      <c r="K19" s="60"/>
      <c r="L19" s="76"/>
      <c r="M19" s="80"/>
    </row>
    <row r="20" spans="2:13" ht="12.75" customHeight="1">
      <c r="I20" ph="1"/>
    </row>
    <row r="21" spans="2:13" ht="12.75" customHeight="1">
      <c r="I21" ph="1"/>
    </row>
    <row r="22" spans="2:13" ht="12.75" customHeight="1">
      <c r="I22" ph="1"/>
    </row>
    <row r="23" spans="2:13" ht="12.75" customHeight="1">
      <c r="I23" ph="1"/>
    </row>
    <row r="24" spans="2:13" ht="12.75" customHeight="1">
      <c r="I24" ph="1"/>
    </row>
    <row r="25" spans="2:13" ht="12.75" customHeight="1">
      <c r="I25" ph="1"/>
    </row>
    <row r="26" spans="2:13" ht="12.75" customHeight="1">
      <c r="I26" ph="1"/>
    </row>
    <row r="27" spans="2:13" ht="12.75" customHeight="1">
      <c r="I27" ph="1"/>
    </row>
    <row r="28" spans="2:13" ht="12.75" customHeight="1">
      <c r="I28" ph="1"/>
    </row>
    <row r="29" spans="2:13" ht="12.75" customHeight="1">
      <c r="I29" ph="1"/>
    </row>
    <row r="30" spans="2:13" ht="12.75" customHeight="1">
      <c r="I30" ph="1"/>
    </row>
    <row r="31" spans="2:13" ht="12.75" customHeight="1">
      <c r="I31" ph="1"/>
    </row>
    <row r="32" spans="2:13" ht="12.75" customHeight="1">
      <c r="I32" ph="1"/>
    </row>
    <row r="33" spans="9:9" ht="12.75" customHeight="1">
      <c r="I33" ph="1"/>
    </row>
    <row r="34" spans="9:9" ht="12.75" customHeight="1">
      <c r="I34" ph="1"/>
    </row>
    <row r="35" spans="9:9" ht="12.75" customHeight="1">
      <c r="I35" ph="1"/>
    </row>
    <row r="36" spans="9:9" ht="12.75" customHeight="1">
      <c r="I36" ph="1"/>
    </row>
    <row r="37" spans="9:9" ht="12.75" customHeight="1">
      <c r="I37" ph="1"/>
    </row>
    <row r="38" spans="9:9" ht="12.75" customHeight="1">
      <c r="I38" ph="1"/>
    </row>
    <row r="39" spans="9:9" ht="12.75" customHeight="1">
      <c r="I39" ph="1"/>
    </row>
    <row r="40" spans="9:9" ht="12.75" customHeight="1">
      <c r="I40" ph="1"/>
    </row>
    <row r="41" spans="9:9" ht="12.75" customHeight="1">
      <c r="I41" ph="1"/>
    </row>
  </sheetData>
  <phoneticPr fontId="11" type="Hiragana" alignment="distributed"/>
  <printOptions gridLinesSet="0"/>
  <pageMargins left="0.59055118110236227" right="0.59055118110236227" top="0.78740157480314965" bottom="0.78740157480314965" header="0.59055118110236227" footer="0.51181102362204722"/>
  <pageSetup paperSize="9" scale="93" orientation="landscape" r:id="rId1"/>
  <headerFooter alignWithMargins="0">
    <oddFooter>&amp;L&amp;C小学校出品目録一覧&amp;R&amp;P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2060"/>
  </sheetPr>
  <dimension ref="A1:M17"/>
  <sheetViews>
    <sheetView showZeros="0" view="pageBreakPreview" zoomScaleNormal="75" zoomScaleSheetLayoutView="100" workbookViewId="0">
      <selection activeCell="L20" sqref="L20"/>
    </sheetView>
  </sheetViews>
  <sheetFormatPr defaultColWidth="11.25" defaultRowHeight="17.45" customHeight="1"/>
  <cols>
    <col min="1" max="1" width="2.75" customWidth="1"/>
    <col min="2" max="7" width="9.75" customWidth="1"/>
    <col min="8" max="8" width="13.625" customWidth="1"/>
    <col min="9" max="11" width="9.75" customWidth="1"/>
    <col min="12" max="13" width="13.625" customWidth="1"/>
  </cols>
  <sheetData>
    <row r="1" spans="1:13" ht="13.5">
      <c r="A1" s="30" t="s">
        <v>69</v>
      </c>
      <c r="B1" s="30"/>
      <c r="C1" s="30"/>
      <c r="D1" s="30"/>
      <c r="E1" s="30"/>
      <c r="F1" s="30"/>
      <c r="G1" s="30"/>
      <c r="H1" s="30"/>
      <c r="I1" s="30"/>
      <c r="J1" s="30"/>
      <c r="K1" s="30" t="str">
        <f>様式２_小学校出品目録一覧!J1</f>
        <v>平成２９年度</v>
      </c>
      <c r="M1" s="30" t="s">
        <v>41</v>
      </c>
    </row>
    <row r="2" spans="1:13" ht="13.5">
      <c r="A2" s="30"/>
      <c r="D2" s="30"/>
      <c r="E2" s="30"/>
      <c r="F2" s="30"/>
      <c r="G2" s="30"/>
      <c r="H2" s="30"/>
      <c r="I2" s="30"/>
      <c r="J2" s="30"/>
      <c r="K2" s="30"/>
      <c r="L2" s="30"/>
      <c r="M2" s="30"/>
    </row>
    <row r="3" spans="1:13" ht="20.100000000000001" customHeight="1" thickBot="1">
      <c r="A3" s="30"/>
      <c r="B3" s="31" t="s">
        <v>47</v>
      </c>
      <c r="C3" s="30"/>
      <c r="D3" s="30"/>
      <c r="E3" s="30"/>
      <c r="F3" s="30"/>
      <c r="G3" s="30"/>
      <c r="H3" s="30"/>
      <c r="I3" s="81" t="s">
        <v>92</v>
      </c>
      <c r="J3" s="86" t="str">
        <f>様式２_小学校出品目録一覧!D1</f>
        <v>Ｍ４のセルに入力した学番にあわせて学校名が入力されます。</v>
      </c>
      <c r="K3" s="86"/>
      <c r="L3" s="86"/>
      <c r="M3" s="82" t="s">
        <v>93</v>
      </c>
    </row>
    <row r="4" spans="1:13" ht="19.5" hidden="1" customHeight="1" thickBot="1">
      <c r="A4" s="40" t="s">
        <v>46</v>
      </c>
      <c r="B4" s="30"/>
      <c r="C4" s="30"/>
      <c r="D4" s="30"/>
      <c r="E4" s="30"/>
      <c r="F4" s="30"/>
      <c r="G4" s="30"/>
      <c r="H4" s="30"/>
      <c r="I4" s="30"/>
      <c r="J4" s="30"/>
      <c r="K4" s="30"/>
      <c r="L4" s="30"/>
      <c r="M4" s="30"/>
    </row>
    <row r="5" spans="1:13" ht="17.850000000000001" hidden="1" customHeight="1" thickBot="1">
      <c r="A5" s="30"/>
      <c r="B5" s="32"/>
      <c r="C5" s="33"/>
      <c r="D5" s="33" t="s">
        <v>22</v>
      </c>
      <c r="E5" s="33"/>
      <c r="F5" s="33"/>
      <c r="G5" s="33"/>
      <c r="H5" s="33"/>
      <c r="I5" s="32"/>
      <c r="J5" s="34" t="s">
        <v>23</v>
      </c>
      <c r="K5" s="33"/>
      <c r="L5" s="33"/>
      <c r="M5" s="35" t="s">
        <v>24</v>
      </c>
    </row>
    <row r="6" spans="1:13" ht="17.850000000000001" hidden="1" customHeight="1">
      <c r="A6" s="30"/>
      <c r="B6" s="38" t="s">
        <v>26</v>
      </c>
      <c r="C6" s="39" t="s">
        <v>27</v>
      </c>
      <c r="D6" s="39" t="s">
        <v>28</v>
      </c>
      <c r="E6" s="39" t="s">
        <v>29</v>
      </c>
      <c r="F6" s="39" t="s">
        <v>30</v>
      </c>
      <c r="G6" s="39" t="s">
        <v>31</v>
      </c>
      <c r="H6" s="53" t="s">
        <v>32</v>
      </c>
      <c r="I6" s="38" t="s">
        <v>26</v>
      </c>
      <c r="J6" s="39" t="s">
        <v>27</v>
      </c>
      <c r="K6" s="39" t="s">
        <v>28</v>
      </c>
      <c r="L6" s="54" t="s">
        <v>32</v>
      </c>
      <c r="M6" s="36"/>
    </row>
    <row r="7" spans="1:13" ht="21" hidden="1" customHeight="1" thickBot="1">
      <c r="A7" s="30"/>
      <c r="B7" s="41"/>
      <c r="C7" s="42"/>
      <c r="D7" s="42"/>
      <c r="E7" s="42"/>
      <c r="F7" s="42"/>
      <c r="G7" s="42"/>
      <c r="H7" s="52">
        <f>SUM(B7,C7,D7,E7,F7,G7)</f>
        <v>0</v>
      </c>
      <c r="I7" s="41"/>
      <c r="J7" s="42"/>
      <c r="K7" s="42"/>
      <c r="L7" s="41">
        <f>SUM(I7,J7,K7)</f>
        <v>0</v>
      </c>
      <c r="M7" s="43">
        <f>SUM(L7,H7)</f>
        <v>0</v>
      </c>
    </row>
    <row r="8" spans="1:13" ht="17.45" customHeight="1">
      <c r="A8" s="30"/>
      <c r="B8" s="33"/>
      <c r="C8" s="33"/>
      <c r="D8" s="33"/>
      <c r="E8" s="33"/>
      <c r="F8" s="33"/>
      <c r="G8" s="33"/>
      <c r="H8" s="33"/>
      <c r="I8" s="33"/>
      <c r="J8" s="33"/>
      <c r="K8" s="33"/>
      <c r="L8" s="33"/>
      <c r="M8" s="33"/>
    </row>
    <row r="9" spans="1:13" ht="20.25" customHeight="1" thickBot="1">
      <c r="A9" s="40" t="s">
        <v>66</v>
      </c>
      <c r="B9" s="30"/>
      <c r="C9" s="30"/>
      <c r="D9" s="30"/>
      <c r="E9" s="30"/>
      <c r="F9" s="30"/>
      <c r="G9" s="30"/>
      <c r="H9" s="30"/>
      <c r="I9" s="30"/>
      <c r="J9" s="30"/>
      <c r="K9" s="30"/>
      <c r="L9" s="30"/>
      <c r="M9" s="30"/>
    </row>
    <row r="10" spans="1:13" ht="17.850000000000001" customHeight="1" thickBot="1">
      <c r="A10" s="30"/>
      <c r="B10" s="32"/>
      <c r="C10" s="33"/>
      <c r="D10" s="33" t="s">
        <v>22</v>
      </c>
      <c r="E10" s="33"/>
      <c r="F10" s="33"/>
      <c r="G10" s="33"/>
      <c r="H10" s="33"/>
      <c r="I10" s="90"/>
      <c r="J10" s="91" t="s">
        <v>23</v>
      </c>
      <c r="K10" s="92"/>
      <c r="L10" s="93"/>
      <c r="M10" s="88" t="s">
        <v>24</v>
      </c>
    </row>
    <row r="11" spans="1:13" ht="17.850000000000001" customHeight="1">
      <c r="A11" s="30"/>
      <c r="B11" s="38" t="s">
        <v>26</v>
      </c>
      <c r="C11" s="39" t="s">
        <v>27</v>
      </c>
      <c r="D11" s="39" t="s">
        <v>28</v>
      </c>
      <c r="E11" s="39" t="s">
        <v>29</v>
      </c>
      <c r="F11" s="39" t="s">
        <v>30</v>
      </c>
      <c r="G11" s="39" t="s">
        <v>31</v>
      </c>
      <c r="H11" s="87" t="s">
        <v>32</v>
      </c>
      <c r="I11" s="94" t="s">
        <v>26</v>
      </c>
      <c r="J11" s="39" t="s">
        <v>27</v>
      </c>
      <c r="K11" s="39" t="s">
        <v>28</v>
      </c>
      <c r="L11" s="95" t="s">
        <v>32</v>
      </c>
      <c r="M11" s="99">
        <f>SUM(L12,H12)</f>
        <v>0</v>
      </c>
    </row>
    <row r="12" spans="1:13" ht="21" customHeight="1" thickBot="1">
      <c r="A12" s="30"/>
      <c r="B12" s="41"/>
      <c r="C12" s="42"/>
      <c r="D12" s="42"/>
      <c r="E12" s="42"/>
      <c r="F12" s="42"/>
      <c r="G12" s="42"/>
      <c r="H12" s="41">
        <f>SUM(B12,C12,D12,E12,F12,G12)</f>
        <v>0</v>
      </c>
      <c r="I12" s="96"/>
      <c r="J12" s="97"/>
      <c r="K12" s="97"/>
      <c r="L12" s="98">
        <f>SUM(I12,J12,K12)</f>
        <v>0</v>
      </c>
      <c r="M12" s="100"/>
    </row>
    <row r="13" spans="1:13" ht="17.45" customHeight="1">
      <c r="A13" s="30"/>
      <c r="B13" s="33"/>
      <c r="C13" s="33"/>
      <c r="D13" s="33"/>
      <c r="E13" s="33"/>
      <c r="F13" s="33"/>
      <c r="G13" s="33"/>
      <c r="H13" s="33"/>
      <c r="I13" s="89"/>
      <c r="J13" s="89"/>
      <c r="K13" s="89"/>
      <c r="L13" s="89"/>
      <c r="M13" s="89"/>
    </row>
    <row r="14" spans="1:13" ht="20.25" customHeight="1" thickBot="1">
      <c r="A14" s="40" t="s">
        <v>67</v>
      </c>
      <c r="B14" s="30"/>
      <c r="C14" s="30"/>
      <c r="D14" s="30"/>
      <c r="E14" s="30"/>
      <c r="F14" s="30"/>
      <c r="G14" s="30"/>
      <c r="H14" s="30"/>
      <c r="I14" s="30"/>
      <c r="J14" s="30"/>
      <c r="K14" s="30"/>
      <c r="L14" s="30"/>
      <c r="M14" s="30"/>
    </row>
    <row r="15" spans="1:13" ht="17.850000000000001" customHeight="1" thickBot="1">
      <c r="A15" s="30"/>
      <c r="B15" s="32"/>
      <c r="C15" s="33"/>
      <c r="D15" s="33" t="s">
        <v>22</v>
      </c>
      <c r="E15" s="33"/>
      <c r="F15" s="33"/>
      <c r="G15" s="33"/>
      <c r="H15" s="33"/>
      <c r="I15" s="90"/>
      <c r="J15" s="91" t="s">
        <v>23</v>
      </c>
      <c r="K15" s="92"/>
      <c r="L15" s="93"/>
      <c r="M15" s="88" t="s">
        <v>24</v>
      </c>
    </row>
    <row r="16" spans="1:13" ht="17.850000000000001" customHeight="1">
      <c r="A16" s="30"/>
      <c r="B16" s="38" t="s">
        <v>26</v>
      </c>
      <c r="C16" s="39" t="s">
        <v>27</v>
      </c>
      <c r="D16" s="39" t="s">
        <v>28</v>
      </c>
      <c r="E16" s="39" t="s">
        <v>29</v>
      </c>
      <c r="F16" s="39" t="s">
        <v>30</v>
      </c>
      <c r="G16" s="39" t="s">
        <v>31</v>
      </c>
      <c r="H16" s="87" t="s">
        <v>32</v>
      </c>
      <c r="I16" s="94" t="s">
        <v>26</v>
      </c>
      <c r="J16" s="39" t="s">
        <v>27</v>
      </c>
      <c r="K16" s="39" t="s">
        <v>28</v>
      </c>
      <c r="L16" s="95" t="s">
        <v>32</v>
      </c>
      <c r="M16" s="99">
        <f>SUM(L17,H17)</f>
        <v>0</v>
      </c>
    </row>
    <row r="17" spans="1:13" ht="21" customHeight="1" thickBot="1">
      <c r="A17" s="30"/>
      <c r="B17" s="44"/>
      <c r="C17" s="45"/>
      <c r="D17" s="45"/>
      <c r="E17" s="45"/>
      <c r="F17" s="45"/>
      <c r="G17" s="45"/>
      <c r="H17" s="44">
        <f>SUM(B17,C17,D17,E17,F17,G17)</f>
        <v>0</v>
      </c>
      <c r="I17" s="96"/>
      <c r="J17" s="97"/>
      <c r="K17" s="97"/>
      <c r="L17" s="98">
        <f>SUM(I17,J17,K17,)</f>
        <v>0</v>
      </c>
      <c r="M17" s="100"/>
    </row>
  </sheetData>
  <mergeCells count="3">
    <mergeCell ref="J3:L3"/>
    <mergeCell ref="M11:M12"/>
    <mergeCell ref="M16:M17"/>
  </mergeCells>
  <phoneticPr fontId="1"/>
  <printOptions gridLinesSet="0"/>
  <pageMargins left="0.78740157480314965" right="0.78740157480314965" top="0.98425196850393704" bottom="1.1811023622047245" header="0.59055118110236227" footer="0.78740157480314965"/>
  <pageSetup paperSize="9" scale="90" orientation="landscape" horizontalDpi="400" verticalDpi="400" r:id="rId1"/>
  <headerFooter alignWithMargins="0">
    <oddFooter>&amp;L&amp;C&amp;R出品数・総点数・総人数</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E2" sqref="E2"/>
    </sheetView>
  </sheetViews>
  <sheetFormatPr defaultRowHeight="13.5"/>
  <cols>
    <col min="2" max="2" width="33.75" bestFit="1" customWidth="1"/>
  </cols>
  <sheetData>
    <row r="1" spans="1:5">
      <c r="A1">
        <v>0</v>
      </c>
      <c r="B1" t="s">
        <v>94</v>
      </c>
      <c r="D1">
        <v>0</v>
      </c>
      <c r="E1" t="s">
        <v>95</v>
      </c>
    </row>
    <row r="2" spans="1:5" ht="17.25">
      <c r="A2">
        <v>1</v>
      </c>
      <c r="B2" s="83" t="s">
        <v>71</v>
      </c>
      <c r="D2">
        <v>1</v>
      </c>
      <c r="E2" s="83" t="s">
        <v>71</v>
      </c>
    </row>
    <row r="3" spans="1:5" ht="17.25">
      <c r="A3">
        <v>2</v>
      </c>
      <c r="B3" s="83" t="s">
        <v>72</v>
      </c>
      <c r="D3">
        <v>2</v>
      </c>
      <c r="E3" s="83" t="s">
        <v>72</v>
      </c>
    </row>
    <row r="4" spans="1:5" ht="17.25">
      <c r="A4">
        <v>3</v>
      </c>
      <c r="B4" s="83" t="s">
        <v>73</v>
      </c>
      <c r="D4">
        <v>3</v>
      </c>
      <c r="E4" s="83" t="s">
        <v>73</v>
      </c>
    </row>
    <row r="5" spans="1:5" ht="17.25">
      <c r="A5">
        <v>4</v>
      </c>
      <c r="B5" s="83" t="s">
        <v>78</v>
      </c>
      <c r="D5">
        <v>4</v>
      </c>
      <c r="E5" s="83" t="s">
        <v>78</v>
      </c>
    </row>
    <row r="6" spans="1:5" ht="17.25">
      <c r="A6">
        <v>5</v>
      </c>
      <c r="B6" s="83" t="s">
        <v>74</v>
      </c>
      <c r="D6">
        <v>5</v>
      </c>
      <c r="E6" s="83" t="s">
        <v>74</v>
      </c>
    </row>
    <row r="7" spans="1:5" ht="17.25">
      <c r="A7">
        <v>6</v>
      </c>
      <c r="B7" s="83" t="s">
        <v>75</v>
      </c>
      <c r="D7">
        <v>6</v>
      </c>
      <c r="E7" s="83" t="s">
        <v>75</v>
      </c>
    </row>
    <row r="8" spans="1:5" ht="17.25">
      <c r="A8">
        <v>7</v>
      </c>
      <c r="B8" s="83" t="s">
        <v>76</v>
      </c>
      <c r="D8">
        <v>7</v>
      </c>
      <c r="E8" s="83" t="s">
        <v>76</v>
      </c>
    </row>
    <row r="9" spans="1:5" ht="17.25">
      <c r="A9">
        <v>8</v>
      </c>
      <c r="B9" s="83" t="s">
        <v>77</v>
      </c>
      <c r="D9">
        <v>8</v>
      </c>
      <c r="E9" s="83" t="s">
        <v>77</v>
      </c>
    </row>
    <row r="10" spans="1:5" ht="17.25">
      <c r="A10">
        <v>9</v>
      </c>
      <c r="B10" s="83" t="s">
        <v>79</v>
      </c>
      <c r="D10">
        <v>9</v>
      </c>
      <c r="E10" s="83" t="s">
        <v>79</v>
      </c>
    </row>
    <row r="11" spans="1:5" ht="17.25">
      <c r="A11">
        <v>10</v>
      </c>
      <c r="B11" s="83" t="s">
        <v>80</v>
      </c>
      <c r="D11">
        <v>10</v>
      </c>
      <c r="E11" s="83" t="s">
        <v>80</v>
      </c>
    </row>
    <row r="12" spans="1:5" ht="17.25">
      <c r="A12">
        <v>11</v>
      </c>
      <c r="B12" s="83" t="s">
        <v>81</v>
      </c>
      <c r="D12">
        <v>11</v>
      </c>
      <c r="E12" s="83" t="s">
        <v>81</v>
      </c>
    </row>
    <row r="13" spans="1:5" ht="17.25">
      <c r="A13">
        <v>12</v>
      </c>
      <c r="B13" s="83" t="s">
        <v>82</v>
      </c>
      <c r="D13">
        <v>12</v>
      </c>
      <c r="E13" s="83" t="s">
        <v>82</v>
      </c>
    </row>
    <row r="14" spans="1:5" ht="17.25">
      <c r="A14">
        <v>13</v>
      </c>
      <c r="B14" s="83" t="s">
        <v>83</v>
      </c>
      <c r="D14">
        <v>13</v>
      </c>
      <c r="E14" s="83" t="s">
        <v>83</v>
      </c>
    </row>
    <row r="15" spans="1:5" ht="17.25">
      <c r="A15">
        <v>14</v>
      </c>
      <c r="B15" s="83" t="s">
        <v>84</v>
      </c>
      <c r="D15">
        <v>14</v>
      </c>
      <c r="E15" s="83" t="s">
        <v>84</v>
      </c>
    </row>
    <row r="16" spans="1:5" ht="17.25">
      <c r="A16">
        <v>15</v>
      </c>
      <c r="B16" s="83" t="s">
        <v>85</v>
      </c>
      <c r="D16">
        <v>15</v>
      </c>
      <c r="E16" s="83" t="s">
        <v>85</v>
      </c>
    </row>
    <row r="17" spans="1:5" ht="17.25">
      <c r="A17">
        <v>16</v>
      </c>
      <c r="B17" s="83" t="s">
        <v>86</v>
      </c>
      <c r="D17">
        <v>16</v>
      </c>
      <c r="E17" s="83" t="s">
        <v>86</v>
      </c>
    </row>
    <row r="18" spans="1:5" ht="17.25">
      <c r="A18">
        <v>17</v>
      </c>
      <c r="B18" s="83" t="s">
        <v>87</v>
      </c>
      <c r="D18">
        <v>17</v>
      </c>
      <c r="E18" s="83" t="s">
        <v>87</v>
      </c>
    </row>
    <row r="19" spans="1:5" ht="17.25">
      <c r="A19">
        <v>18</v>
      </c>
      <c r="B19" s="83" t="s">
        <v>88</v>
      </c>
      <c r="D19">
        <v>18</v>
      </c>
      <c r="E19" s="83" t="s">
        <v>88</v>
      </c>
    </row>
    <row r="20" spans="1:5" ht="17.25">
      <c r="A20">
        <v>19</v>
      </c>
      <c r="B20" s="83" t="s">
        <v>89</v>
      </c>
      <c r="D20">
        <v>19</v>
      </c>
      <c r="E20" s="83" t="s">
        <v>89</v>
      </c>
    </row>
    <row r="21" spans="1:5" ht="17.25">
      <c r="A21">
        <v>20</v>
      </c>
      <c r="B21" s="83" t="s">
        <v>90</v>
      </c>
      <c r="D21">
        <v>20</v>
      </c>
      <c r="E21" s="83" t="s">
        <v>90</v>
      </c>
    </row>
    <row r="22" spans="1:5" ht="17.25">
      <c r="A22">
        <v>21</v>
      </c>
      <c r="B22" s="83" t="s">
        <v>91</v>
      </c>
      <c r="D22">
        <v>21</v>
      </c>
      <c r="E22" s="83" t="s">
        <v>91</v>
      </c>
    </row>
  </sheetData>
  <phoneticPr fontId="11"/>
  <pageMargins left="0.7" right="0.7" top="0.75" bottom="0.75" header="0.3" footer="0.3"/>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Template>A:\出品目録（研究所記入用）.jsd</Templat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様式１_記入の説明</vt:lpstr>
      <vt:lpstr>様式２_小学校出品目録一覧</vt:lpstr>
      <vt:lpstr>様式４_出品点数・取組総点数・総人数</vt:lpstr>
      <vt:lpstr>Sheet1</vt:lpstr>
      <vt:lpstr>様式１_記入の説明!Print_Area</vt:lpstr>
      <vt:lpstr>様式２_小学校出品目録一覧!Print_Area</vt:lpstr>
      <vt:lpstr>様式４_出品点数・取組総点数・総人数!Print_Area</vt:lpstr>
      <vt:lpst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東濃教育事務所</dc:creator>
  <cp:lastModifiedBy>Windows ユーザー</cp:lastModifiedBy>
  <cp:revision>5</cp:revision>
  <cp:lastPrinted>2017-06-28T10:44:25Z</cp:lastPrinted>
  <dcterms:created xsi:type="dcterms:W3CDTF">1999-05-06T07:38:32Z</dcterms:created>
  <dcterms:modified xsi:type="dcterms:W3CDTF">2017-06-29T07:21:26Z</dcterms:modified>
</cp:coreProperties>
</file>